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-my.sharepoint.com/personal/ogatak_expo2025_or_jp/Documents/デスクトップ/☆事前協議確認内容/2 総務局/財務部 2 資金管理課/240304競輪万博PR業務委託/公募型複数見積/"/>
    </mc:Choice>
  </mc:AlternateContent>
  <xr:revisionPtr revIDLastSave="2" documentId="13_ncr:1_{25FD994A-7A3E-4D9E-ADE6-77D72C7A0675}" xr6:coauthVersionLast="47" xr6:coauthVersionMax="47" xr10:uidLastSave="{94C244B3-4385-4FAE-9DDB-EE48AA75075E}"/>
  <bookViews>
    <workbookView xWindow="-110" yWindow="-110" windowWidth="19420" windowHeight="10300" xr2:uid="{4FE4A3E1-BC84-461C-8A2E-73F05073BD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1" l="1"/>
  <c r="B62" i="1"/>
  <c r="B61" i="1"/>
  <c r="B60" i="1"/>
  <c r="B59" i="1"/>
  <c r="B58" i="1"/>
  <c r="B57" i="1"/>
  <c r="F48" i="1"/>
  <c r="F49" i="1" s="1"/>
  <c r="C61" i="1" s="1"/>
  <c r="F44" i="1"/>
  <c r="F43" i="1"/>
  <c r="F42" i="1"/>
  <c r="F41" i="1"/>
  <c r="F40" i="1"/>
  <c r="F39" i="1"/>
  <c r="F38" i="1"/>
  <c r="F37" i="1"/>
  <c r="F36" i="1"/>
  <c r="F34" i="1"/>
  <c r="F33" i="1"/>
  <c r="F32" i="1"/>
  <c r="F16" i="1"/>
  <c r="F17" i="1"/>
  <c r="F18" i="1"/>
  <c r="F19" i="1"/>
  <c r="F20" i="1"/>
  <c r="F21" i="1"/>
  <c r="F22" i="1"/>
  <c r="F23" i="1"/>
  <c r="F24" i="1"/>
  <c r="F25" i="1"/>
  <c r="F26" i="1"/>
  <c r="F27" i="1"/>
  <c r="F15" i="1"/>
  <c r="F11" i="1"/>
  <c r="F12" i="1" s="1"/>
  <c r="C58" i="1" s="1"/>
  <c r="F53" i="1"/>
  <c r="F54" i="1"/>
  <c r="F52" i="1"/>
  <c r="F6" i="1"/>
  <c r="F7" i="1"/>
  <c r="F45" i="1" l="1"/>
  <c r="C60" i="1" s="1"/>
  <c r="F28" i="1"/>
  <c r="C59" i="1" s="1"/>
  <c r="F8" i="1"/>
  <c r="C57" i="1" s="1"/>
  <c r="F55" i="1"/>
  <c r="C62" i="1" s="1"/>
  <c r="C64" i="1" l="1"/>
  <c r="C65" i="1" s="1"/>
</calcChain>
</file>

<file path=xl/sharedStrings.xml><?xml version="1.0" encoding="utf-8"?>
<sst xmlns="http://schemas.openxmlformats.org/spreadsheetml/2006/main" count="113" uniqueCount="63">
  <si>
    <t>単価</t>
    <rPh sb="0" eb="2">
      <t>タンカ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</si>
  <si>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</si>
  <si>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</si>
  <si>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総合計</t>
    <rPh sb="0" eb="3">
      <t>ソウゴウケイ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</si>
  <si>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</si>
  <si>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</si>
  <si>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数量</t>
    <rPh sb="0" eb="2">
      <t>スウリョウ</t>
    </rPh>
    <phoneticPr fontId="2"/>
  </si>
  <si>
    <t>消費税額</t>
    <rPh sb="0" eb="4">
      <t>ショウヒゼイガク</t>
    </rPh>
    <phoneticPr fontId="2"/>
  </si>
  <si>
    <t>御社名</t>
    <rPh sb="0" eb="3">
      <t>オンシャメイ</t>
    </rPh>
    <phoneticPr fontId="2"/>
  </si>
  <si>
    <t>内に入力してください。</t>
    <rPh sb="0" eb="1">
      <t>ナイ</t>
    </rPh>
    <rPh sb="2" eb="4">
      <t>ニュウリョク</t>
    </rPh>
    <phoneticPr fontId="2"/>
  </si>
  <si>
    <t>その他見積項目があれば入力ください。</t>
    <rPh sb="2" eb="3">
      <t>タ</t>
    </rPh>
    <rPh sb="3" eb="5">
      <t>ミツモリ</t>
    </rPh>
    <rPh sb="5" eb="7">
      <t>コウモク</t>
    </rPh>
    <rPh sb="11" eb="13">
      <t>ニュウリョク</t>
    </rPh>
    <phoneticPr fontId="2"/>
  </si>
  <si>
    <t>備考</t>
    <rPh sb="0" eb="2">
      <t>ビコウ</t>
    </rPh>
    <phoneticPr fontId="2"/>
  </si>
  <si>
    <t>2025年日本国際博覧会　万博協賛競輪における各競輪場での万博ＰＲ業務　見積書</t>
    <rPh sb="36" eb="39">
      <t>ミツモリショ</t>
    </rPh>
    <phoneticPr fontId="2"/>
  </si>
  <si>
    <t>事務局運営費</t>
    <rPh sb="0" eb="3">
      <t>ジムキョク</t>
    </rPh>
    <rPh sb="3" eb="6">
      <t>ウンエイヒ</t>
    </rPh>
    <phoneticPr fontId="2"/>
  </si>
  <si>
    <t>単位</t>
    <rPh sb="0" eb="2">
      <t>タンイ</t>
    </rPh>
    <phoneticPr fontId="2"/>
  </si>
  <si>
    <t>一式</t>
  </si>
  <si>
    <t>月</t>
  </si>
  <si>
    <t>ステージシナリオ作成費</t>
    <rPh sb="8" eb="11">
      <t>サクセイヒ</t>
    </rPh>
    <phoneticPr fontId="2"/>
  </si>
  <si>
    <t>着ぐるみ保管・管理費用</t>
    <rPh sb="0" eb="1">
      <t>キ</t>
    </rPh>
    <rPh sb="4" eb="6">
      <t>ホカン</t>
    </rPh>
    <rPh sb="7" eb="9">
      <t>カンリ</t>
    </rPh>
    <rPh sb="9" eb="11">
      <t>ヒヨウ</t>
    </rPh>
    <phoneticPr fontId="2"/>
  </si>
  <si>
    <t>着ぐるみクリーニング代（１か月に1回/体×2体）</t>
  </si>
  <si>
    <t>着ぐるみ輸送費　41開催×往復</t>
    <phoneticPr fontId="2"/>
  </si>
  <si>
    <t>スタッフ実踏代　41開催×1名</t>
    <rPh sb="4" eb="5">
      <t>ジツ</t>
    </rPh>
    <rPh sb="5" eb="6">
      <t>フ</t>
    </rPh>
    <rPh sb="6" eb="7">
      <t>ダイ</t>
    </rPh>
    <rPh sb="10" eb="12">
      <t>カイサイ</t>
    </rPh>
    <rPh sb="14" eb="15">
      <t>ナ</t>
    </rPh>
    <phoneticPr fontId="2"/>
  </si>
  <si>
    <t>交通費（事前打ち合わせ）41開催×1名（往復）</t>
    <rPh sb="0" eb="3">
      <t>コウツウヒ</t>
    </rPh>
    <rPh sb="4" eb="6">
      <t>ジゼン</t>
    </rPh>
    <rPh sb="6" eb="7">
      <t>ウ</t>
    </rPh>
    <rPh sb="8" eb="9">
      <t>ア</t>
    </rPh>
    <rPh sb="14" eb="16">
      <t>カイサイ</t>
    </rPh>
    <rPh sb="18" eb="19">
      <t>ナ</t>
    </rPh>
    <rPh sb="20" eb="22">
      <t>オウフク</t>
    </rPh>
    <phoneticPr fontId="2"/>
  </si>
  <si>
    <t>アクター人件費　41開催・104日</t>
    <rPh sb="4" eb="7">
      <t>ジンケンヒ</t>
    </rPh>
    <rPh sb="10" eb="12">
      <t>カイサイ</t>
    </rPh>
    <rPh sb="16" eb="17">
      <t>ヒ</t>
    </rPh>
    <phoneticPr fontId="2"/>
  </si>
  <si>
    <t>アテンド人件費　41開催・104日</t>
    <rPh sb="4" eb="7">
      <t>ジンケンヒ</t>
    </rPh>
    <phoneticPr fontId="2"/>
  </si>
  <si>
    <t>アクター、アテンド交通費、食費　41開催×2名（往復）</t>
    <rPh sb="24" eb="26">
      <t>オウフク</t>
    </rPh>
    <phoneticPr fontId="2"/>
  </si>
  <si>
    <r>
      <t>アクター、アテンド宿泊費　63泊</t>
    </r>
    <r>
      <rPr>
        <sz val="8"/>
        <rFont val="游ゴシック"/>
        <family val="3"/>
        <charset val="128"/>
        <scheme val="minor"/>
      </rPr>
      <t>※3</t>
    </r>
    <r>
      <rPr>
        <sz val="11"/>
        <rFont val="游ゴシック"/>
        <family val="3"/>
        <charset val="128"/>
        <scheme val="minor"/>
      </rPr>
      <t>×2名</t>
    </r>
    <phoneticPr fontId="2"/>
  </si>
  <si>
    <t>前泊、後泊予備費　41開催×1/2×2名</t>
    <phoneticPr fontId="2"/>
  </si>
  <si>
    <t>横断幕保管・管理費用</t>
    <rPh sb="0" eb="3">
      <t>オウダンマク</t>
    </rPh>
    <rPh sb="3" eb="5">
      <t>ホカン</t>
    </rPh>
    <rPh sb="6" eb="8">
      <t>カンリ</t>
    </rPh>
    <rPh sb="8" eb="10">
      <t>ヒヨウ</t>
    </rPh>
    <phoneticPr fontId="2"/>
  </si>
  <si>
    <t>備品保管・管理費用</t>
    <rPh sb="0" eb="2">
      <t>ビヒン</t>
    </rPh>
    <rPh sb="2" eb="4">
      <t>ホカン</t>
    </rPh>
    <rPh sb="5" eb="7">
      <t>カンリ</t>
    </rPh>
    <rPh sb="7" eb="9">
      <t>ヒヨウ</t>
    </rPh>
    <phoneticPr fontId="2"/>
  </si>
  <si>
    <t>備品輸送費　41開催×往復×６個口</t>
    <phoneticPr fontId="2"/>
  </si>
  <si>
    <t>回</t>
  </si>
  <si>
    <t>日</t>
  </si>
  <si>
    <t>泊</t>
  </si>
  <si>
    <t>個</t>
  </si>
  <si>
    <r>
      <t>4，5月開催分（３開催・７日）（4/6～7、4/12～13除く）</t>
    </r>
    <r>
      <rPr>
        <b/>
        <sz val="8"/>
        <rFont val="游ゴシック"/>
        <family val="3"/>
        <charset val="128"/>
        <scheme val="minor"/>
      </rPr>
      <t>※2</t>
    </r>
    <rPh sb="3" eb="4">
      <t>ガツ</t>
    </rPh>
    <rPh sb="4" eb="6">
      <t>カイサイ</t>
    </rPh>
    <rPh sb="6" eb="7">
      <t>ブン</t>
    </rPh>
    <rPh sb="9" eb="11">
      <t>カイサイ</t>
    </rPh>
    <rPh sb="13" eb="14">
      <t>ヒ</t>
    </rPh>
    <rPh sb="29" eb="30">
      <t>ノゾ</t>
    </rPh>
    <phoneticPr fontId="2"/>
  </si>
  <si>
    <t>スタッフ人件費（3開催・7日）1名×7日</t>
    <rPh sb="4" eb="7">
      <t>ジンケンヒ</t>
    </rPh>
    <rPh sb="9" eb="11">
      <t>カイサイ</t>
    </rPh>
    <rPh sb="13" eb="14">
      <t>ニチ</t>
    </rPh>
    <rPh sb="16" eb="17">
      <t>ナ</t>
    </rPh>
    <rPh sb="19" eb="20">
      <t>ヒ</t>
    </rPh>
    <phoneticPr fontId="2"/>
  </si>
  <si>
    <t>スタッフ交通費　3開催×1名（往復）</t>
    <rPh sb="15" eb="17">
      <t>オウフク</t>
    </rPh>
    <phoneticPr fontId="2"/>
  </si>
  <si>
    <t>スタッフ宿泊代　7泊×1名</t>
    <phoneticPr fontId="2"/>
  </si>
  <si>
    <t>6月以降開催分（41開催・104日）</t>
    <rPh sb="1" eb="2">
      <t>ガツ</t>
    </rPh>
    <rPh sb="2" eb="4">
      <t>イコウ</t>
    </rPh>
    <rPh sb="4" eb="6">
      <t>カイサイ</t>
    </rPh>
    <rPh sb="6" eb="7">
      <t>ブン</t>
    </rPh>
    <rPh sb="10" eb="12">
      <t>カイサイ</t>
    </rPh>
    <rPh sb="16" eb="17">
      <t>ヒ</t>
    </rPh>
    <phoneticPr fontId="2"/>
  </si>
  <si>
    <t>スタッフ人件費（41開催・104日）2名×104日</t>
    <rPh sb="4" eb="7">
      <t>ジンケンヒ</t>
    </rPh>
    <rPh sb="10" eb="12">
      <t>カイサイ</t>
    </rPh>
    <rPh sb="16" eb="17">
      <t>ヒ</t>
    </rPh>
    <rPh sb="19" eb="20">
      <t>ナ</t>
    </rPh>
    <rPh sb="24" eb="25">
      <t>ヒ</t>
    </rPh>
    <phoneticPr fontId="2"/>
  </si>
  <si>
    <t>スタッフ人件費（15開催・52日）＋1名×52日</t>
    <rPh sb="4" eb="7">
      <t>ジンケンヒ</t>
    </rPh>
    <rPh sb="10" eb="12">
      <t>カイサイ</t>
    </rPh>
    <rPh sb="15" eb="16">
      <t>ヒ</t>
    </rPh>
    <rPh sb="19" eb="20">
      <t>ナ</t>
    </rPh>
    <rPh sb="23" eb="24">
      <t>ヒ</t>
    </rPh>
    <phoneticPr fontId="2"/>
  </si>
  <si>
    <t>スタッフ交通費　41開催×2名（往復）</t>
    <rPh sb="16" eb="18">
      <t>オウフク</t>
    </rPh>
    <phoneticPr fontId="2"/>
  </si>
  <si>
    <t>スタッフ交通費　15開催×1名（往復）</t>
    <rPh sb="16" eb="18">
      <t>オウフク</t>
    </rPh>
    <phoneticPr fontId="2"/>
  </si>
  <si>
    <r>
      <t>スタッフ宿泊代　63泊</t>
    </r>
    <r>
      <rPr>
        <sz val="8"/>
        <rFont val="游ゴシック"/>
        <family val="3"/>
        <charset val="128"/>
        <scheme val="minor"/>
      </rPr>
      <t>※3</t>
    </r>
    <r>
      <rPr>
        <sz val="11"/>
        <rFont val="游ゴシック"/>
        <family val="3"/>
        <charset val="128"/>
        <scheme val="minor"/>
      </rPr>
      <t>×2名</t>
    </r>
    <phoneticPr fontId="2"/>
  </si>
  <si>
    <r>
      <t>スタッフ宿泊代　37泊</t>
    </r>
    <r>
      <rPr>
        <sz val="8"/>
        <rFont val="游ゴシック"/>
        <family val="3"/>
        <charset val="128"/>
        <scheme val="minor"/>
      </rPr>
      <t>※4</t>
    </r>
    <r>
      <rPr>
        <sz val="11"/>
        <rFont val="游ゴシック"/>
        <family val="3"/>
        <charset val="128"/>
        <scheme val="minor"/>
      </rPr>
      <t>×1名</t>
    </r>
    <phoneticPr fontId="2"/>
  </si>
  <si>
    <t>イベント対応費用</t>
    <rPh sb="4" eb="6">
      <t>タイオウ</t>
    </rPh>
    <rPh sb="6" eb="8">
      <t>ヒヨウ</t>
    </rPh>
    <phoneticPr fontId="2"/>
  </si>
  <si>
    <t>実施報告書作成費用</t>
    <rPh sb="0" eb="2">
      <t>ジッシ</t>
    </rPh>
    <rPh sb="2" eb="5">
      <t>ホウコクショ</t>
    </rPh>
    <rPh sb="5" eb="7">
      <t>サクセイ</t>
    </rPh>
    <rPh sb="7" eb="9">
      <t>ヒヨウ</t>
    </rPh>
    <phoneticPr fontId="2"/>
  </si>
  <si>
    <t>日</t>
    <rPh sb="0" eb="1">
      <t>ヒ</t>
    </rPh>
    <phoneticPr fontId="2"/>
  </si>
  <si>
    <t>回</t>
    <rPh sb="0" eb="1">
      <t>カイ</t>
    </rPh>
    <phoneticPr fontId="2"/>
  </si>
  <si>
    <t>泊</t>
    <rPh sb="0" eb="1">
      <t>ハク</t>
    </rPh>
    <phoneticPr fontId="2"/>
  </si>
  <si>
    <t>■事務局立上げ及び運営</t>
    <rPh sb="1" eb="4">
      <t>ジムキョク</t>
    </rPh>
    <rPh sb="4" eb="6">
      <t>タチア</t>
    </rPh>
    <rPh sb="7" eb="8">
      <t>オヨ</t>
    </rPh>
    <rPh sb="9" eb="11">
      <t>ウンエイ</t>
    </rPh>
    <phoneticPr fontId="2"/>
  </si>
  <si>
    <t>■企画</t>
    <rPh sb="1" eb="3">
      <t>キカク</t>
    </rPh>
    <phoneticPr fontId="2"/>
  </si>
  <si>
    <t>■準備（全般）</t>
    <rPh sb="1" eb="3">
      <t>ジュンビ</t>
    </rPh>
    <rPh sb="4" eb="6">
      <t>ゼンパン</t>
    </rPh>
    <phoneticPr fontId="2"/>
  </si>
  <si>
    <t>■競輪場業務（ブース運営）費用</t>
    <phoneticPr fontId="2"/>
  </si>
  <si>
    <t>■業務管理費</t>
    <rPh sb="1" eb="6">
      <t>ギョウムカンリヒ</t>
    </rPh>
    <phoneticPr fontId="2"/>
  </si>
  <si>
    <t>■その他</t>
    <rPh sb="3" eb="4">
      <t>タ</t>
    </rPh>
    <phoneticPr fontId="2"/>
  </si>
  <si>
    <t>事務局人件費※1</t>
  </si>
  <si>
    <t>※1　事務局人件費とスタッフ人件費は区別して記載すること</t>
    <rPh sb="3" eb="6">
      <t>ジムキョク</t>
    </rPh>
    <rPh sb="6" eb="9">
      <t>ジンケンヒ</t>
    </rPh>
    <rPh sb="14" eb="17">
      <t>ジンケンヒ</t>
    </rPh>
    <rPh sb="18" eb="20">
      <t>クベツ</t>
    </rPh>
    <rPh sb="22" eb="24">
      <t>キサイ</t>
    </rPh>
    <phoneticPr fontId="2"/>
  </si>
  <si>
    <t>※2　4，5月開催分（5開催・11日）は事務局設置と現地対応（1名）（4/6～7、4/12～13除く）</t>
    <rPh sb="6" eb="7">
      <t>ガツ</t>
    </rPh>
    <rPh sb="7" eb="10">
      <t>カイサイブン</t>
    </rPh>
    <rPh sb="12" eb="14">
      <t>カイサイ</t>
    </rPh>
    <rPh sb="17" eb="18">
      <t>ヒ</t>
    </rPh>
    <rPh sb="20" eb="23">
      <t>ジムキョク</t>
    </rPh>
    <rPh sb="23" eb="25">
      <t>セッチ</t>
    </rPh>
    <rPh sb="26" eb="30">
      <t>ゲンチタイオウ</t>
    </rPh>
    <rPh sb="32" eb="33">
      <t>ナ</t>
    </rPh>
    <rPh sb="48" eb="49">
      <t>ノゾ</t>
    </rPh>
    <phoneticPr fontId="2"/>
  </si>
  <si>
    <t>※3　宿泊数：開催日（104日）-開催数（41開催）＝63泊</t>
    <rPh sb="3" eb="6">
      <t>シュクハクスウ</t>
    </rPh>
    <rPh sb="7" eb="10">
      <t>カイサイビ</t>
    </rPh>
    <rPh sb="14" eb="15">
      <t>ヒ</t>
    </rPh>
    <rPh sb="17" eb="19">
      <t>カイサイ</t>
    </rPh>
    <rPh sb="19" eb="20">
      <t>スウ</t>
    </rPh>
    <rPh sb="23" eb="25">
      <t>カイサイ</t>
    </rPh>
    <rPh sb="29" eb="30">
      <t>ハク</t>
    </rPh>
    <phoneticPr fontId="2"/>
  </si>
  <si>
    <t>※4　宿泊数：開催日（52日）-開催数（15開催）＝37泊（６月以降の15開催は1名多（3名）の想定）</t>
    <rPh sb="3" eb="6">
      <t>シュクハクスウ</t>
    </rPh>
    <rPh sb="7" eb="10">
      <t>カイサイビ</t>
    </rPh>
    <rPh sb="13" eb="14">
      <t>ヒ</t>
    </rPh>
    <rPh sb="16" eb="18">
      <t>カイサイ</t>
    </rPh>
    <rPh sb="18" eb="19">
      <t>スウ</t>
    </rPh>
    <rPh sb="22" eb="24">
      <t>カイサイ</t>
    </rPh>
    <rPh sb="28" eb="29">
      <t>ハク</t>
    </rPh>
    <phoneticPr fontId="2"/>
  </si>
  <si>
    <t>業務管理費</t>
    <rPh sb="0" eb="5">
      <t>ギョウムカンリヒ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</si>
</sst>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¥&quot;* #,##0_ ;_ &quot;¥&quot;* \-#,##0_ ;_ &quot;¥&quot;* &quot;-&quot;_ ;_ @_ "/>
    <numFmt numFmtId="176" formatCode="_ &quot;¥&quot;* #,##0.0_ ;_ &quot;¥&quot;* \-#,##0.0_ ;_ &quot;¥&quot;* &quot;-&quot;_ ;_ @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theme="4"/>
      </left>
      <right style="thick">
        <color theme="4"/>
      </right>
      <top style="thick">
        <color theme="4"/>
      </top>
      <bottom/>
      <diagonal/>
    </border>
    <border>
      <left style="thick">
        <color theme="4"/>
      </left>
      <right style="thick">
        <color theme="4"/>
      </right>
      <top/>
      <bottom/>
      <diagonal/>
    </border>
    <border>
      <left style="thick">
        <color theme="4"/>
      </left>
      <right style="thick">
        <color theme="4"/>
      </right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4"/>
      </left>
      <right style="thin">
        <color indexed="64"/>
      </right>
      <top style="thick">
        <color theme="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 style="thick">
        <color theme="4"/>
      </top>
      <bottom style="thin">
        <color indexed="64"/>
      </bottom>
      <diagonal/>
    </border>
    <border>
      <left style="thick">
        <color theme="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4"/>
      </right>
      <top style="thin">
        <color indexed="64"/>
      </top>
      <bottom style="thin">
        <color indexed="64"/>
      </bottom>
      <diagonal/>
    </border>
    <border>
      <left style="thick">
        <color theme="4"/>
      </left>
      <right style="thin">
        <color indexed="64"/>
      </right>
      <top style="thin">
        <color indexed="64"/>
      </top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4"/>
      </bottom>
      <diagonal/>
    </border>
    <border>
      <left style="thin">
        <color indexed="64"/>
      </left>
      <right style="thick">
        <color theme="4"/>
      </right>
      <top style="thin">
        <color indexed="64"/>
      </top>
      <bottom style="thick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ck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2" borderId="0" xfId="0" applyFill="1" applyAlignment="1">
      <alignment horizontal="center" vertical="center"/>
    </xf>
    <xf numFmtId="38" fontId="0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0" fontId="3" fillId="2" borderId="0" xfId="0" applyFont="1" applyFill="1">
      <alignment vertical="center"/>
    </xf>
    <xf numFmtId="38" fontId="3" fillId="2" borderId="0" xfId="1" applyFont="1" applyFill="1">
      <alignment vertical="center"/>
    </xf>
    <xf numFmtId="42" fontId="3" fillId="2" borderId="0" xfId="0" applyNumberFormat="1" applyFont="1" applyFill="1">
      <alignment vertical="center"/>
    </xf>
    <xf numFmtId="0" fontId="0" fillId="2" borderId="1" xfId="0" applyFill="1" applyBorder="1" applyAlignment="1">
      <alignment horizontal="center" vertical="center"/>
    </xf>
    <xf numFmtId="176" fontId="6" fillId="0" borderId="2" xfId="0" applyNumberFormat="1" applyFont="1" applyBorder="1">
      <alignment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6" fontId="0" fillId="0" borderId="0" xfId="0" applyNumberFormat="1">
      <alignment vertical="center"/>
    </xf>
    <xf numFmtId="0" fontId="0" fillId="2" borderId="5" xfId="0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5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38" fontId="0" fillId="2" borderId="5" xfId="1" applyFont="1" applyFill="1" applyBorder="1">
      <alignment vertical="center"/>
    </xf>
    <xf numFmtId="0" fontId="4" fillId="0" borderId="5" xfId="0" applyFont="1" applyBorder="1">
      <alignment vertical="center"/>
    </xf>
    <xf numFmtId="0" fontId="4" fillId="2" borderId="5" xfId="0" applyFont="1" applyFill="1" applyBorder="1">
      <alignment vertical="center"/>
    </xf>
    <xf numFmtId="0" fontId="4" fillId="2" borderId="6" xfId="0" applyFont="1" applyFill="1" applyBorder="1">
      <alignment vertical="center"/>
    </xf>
    <xf numFmtId="38" fontId="0" fillId="2" borderId="6" xfId="1" applyFont="1" applyFill="1" applyBorder="1">
      <alignment vertical="center"/>
    </xf>
    <xf numFmtId="0" fontId="4" fillId="2" borderId="17" xfId="0" applyFont="1" applyFill="1" applyBorder="1">
      <alignment vertical="center"/>
    </xf>
    <xf numFmtId="38" fontId="0" fillId="2" borderId="18" xfId="1" applyFont="1" applyFill="1" applyBorder="1">
      <alignment vertical="center"/>
    </xf>
    <xf numFmtId="42" fontId="0" fillId="0" borderId="0" xfId="0" applyNumberFormat="1">
      <alignment vertical="center"/>
    </xf>
    <xf numFmtId="0" fontId="0" fillId="0" borderId="8" xfId="0" applyBorder="1">
      <alignment vertical="center"/>
    </xf>
    <xf numFmtId="0" fontId="0" fillId="2" borderId="6" xfId="0" applyFill="1" applyBorder="1" applyAlignment="1">
      <alignment horizontal="center" vertical="center"/>
    </xf>
    <xf numFmtId="38" fontId="0" fillId="2" borderId="6" xfId="1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38" fontId="0" fillId="0" borderId="10" xfId="1" applyFont="1" applyBorder="1">
      <alignment vertical="center"/>
    </xf>
    <xf numFmtId="0" fontId="0" fillId="0" borderId="12" xfId="0" applyBorder="1">
      <alignment vertical="center"/>
    </xf>
    <xf numFmtId="0" fontId="0" fillId="0" borderId="14" xfId="0" applyBorder="1">
      <alignment vertical="center"/>
    </xf>
    <xf numFmtId="38" fontId="0" fillId="0" borderId="15" xfId="1" applyFont="1" applyBorder="1">
      <alignment vertical="center"/>
    </xf>
    <xf numFmtId="0" fontId="5" fillId="0" borderId="0" xfId="0" applyFont="1" applyAlignment="1">
      <alignment horizontal="left" vertical="center"/>
    </xf>
    <xf numFmtId="38" fontId="0" fillId="0" borderId="11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6" xfId="1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38" fontId="0" fillId="0" borderId="24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25" xfId="1" applyFont="1" applyBorder="1">
      <alignment vertical="center"/>
    </xf>
    <xf numFmtId="38" fontId="0" fillId="0" borderId="0" xfId="1" applyFont="1" applyBorder="1">
      <alignment vertical="center"/>
    </xf>
    <xf numFmtId="38" fontId="0" fillId="2" borderId="0" xfId="1" applyFont="1" applyFill="1" applyBorder="1">
      <alignment vertical="center"/>
    </xf>
    <xf numFmtId="0" fontId="7" fillId="0" borderId="26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176" fontId="6" fillId="0" borderId="23" xfId="0" applyNumberFormat="1" applyFont="1" applyBorder="1">
      <alignment vertical="center"/>
    </xf>
    <xf numFmtId="176" fontId="6" fillId="0" borderId="0" xfId="0" applyNumberFormat="1" applyFont="1">
      <alignment vertical="center"/>
    </xf>
    <xf numFmtId="0" fontId="0" fillId="2" borderId="27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E7823-AA89-44E0-9010-10BD9B43C022}">
  <dimension ref="A1:N70"/>
  <sheetViews>
    <sheetView tabSelected="1" topLeftCell="A12" zoomScale="70" zoomScaleNormal="70" workbookViewId="0">
      <selection activeCell="B49" sqref="B49"/>
    </sheetView>
  </sheetViews>
  <sheetFormatPr defaultRowHeight="18" x14ac:dyDescent="0.55000000000000004"/>
  <cols>
    <col min="2" max="2" width="45.58203125" customWidth="1"/>
    <col min="3" max="3" width="20.58203125" style="1" customWidth="1"/>
    <col min="4" max="4" width="10.58203125" style="1" customWidth="1"/>
    <col min="5" max="5" width="13.1640625" customWidth="1"/>
    <col min="6" max="7" width="16" customWidth="1"/>
    <col min="8" max="8" width="14.5" customWidth="1"/>
    <col min="9" max="9" width="15" customWidth="1"/>
    <col min="10" max="10" width="14.9140625" customWidth="1"/>
    <col min="11" max="12" width="11.08203125" customWidth="1"/>
    <col min="13" max="13" width="11.9140625" customWidth="1"/>
    <col min="14" max="14" width="10.9140625" customWidth="1"/>
  </cols>
  <sheetData>
    <row r="1" spans="1:14" ht="25.5" customHeight="1" thickBot="1" x14ac:dyDescent="0.6">
      <c r="A1" s="51" t="s">
        <v>12</v>
      </c>
      <c r="B1" s="51"/>
      <c r="C1" s="51"/>
      <c r="D1" s="51"/>
      <c r="E1" s="51"/>
      <c r="F1" s="51"/>
      <c r="G1" s="51"/>
      <c r="H1" s="51"/>
      <c r="I1" s="51"/>
    </row>
    <row r="2" spans="1:14" ht="32.5" customHeight="1" thickTop="1" thickBot="1" x14ac:dyDescent="0.6">
      <c r="A2" t="s">
        <v>8</v>
      </c>
      <c r="B2" s="58"/>
      <c r="C2" s="59"/>
      <c r="D2" s="59"/>
      <c r="E2" s="59"/>
      <c r="F2" s="59"/>
      <c r="G2" s="60"/>
    </row>
    <row r="3" spans="1:14" ht="26" customHeight="1" thickTop="1" thickBot="1" x14ac:dyDescent="0.6">
      <c r="B3" s="37"/>
      <c r="C3" s="33" t="s">
        <v>9</v>
      </c>
      <c r="D3" s="33"/>
      <c r="E3" s="15"/>
      <c r="F3" s="15"/>
      <c r="G3" s="15"/>
    </row>
    <row r="4" spans="1:14" ht="23.5" thickTop="1" thickBot="1" x14ac:dyDescent="0.6">
      <c r="B4" s="4" t="s">
        <v>51</v>
      </c>
    </row>
    <row r="5" spans="1:14" ht="18.5" thickBot="1" x14ac:dyDescent="0.6">
      <c r="B5" s="2" t="s">
        <v>4</v>
      </c>
      <c r="C5" s="3" t="s">
        <v>6</v>
      </c>
      <c r="D5" s="3" t="s">
        <v>14</v>
      </c>
      <c r="E5" s="8" t="s">
        <v>0</v>
      </c>
      <c r="F5" s="2" t="s">
        <v>1</v>
      </c>
    </row>
    <row r="6" spans="1:14" ht="18.5" thickTop="1" x14ac:dyDescent="0.55000000000000004">
      <c r="B6" t="s">
        <v>13</v>
      </c>
      <c r="C6" s="38">
        <v>1</v>
      </c>
      <c r="D6" s="38" t="s">
        <v>15</v>
      </c>
      <c r="E6" s="9"/>
      <c r="F6" s="12">
        <f>C6*E6</f>
        <v>0</v>
      </c>
    </row>
    <row r="7" spans="1:14" ht="20.5" thickBot="1" x14ac:dyDescent="0.6">
      <c r="B7" t="s">
        <v>57</v>
      </c>
      <c r="C7" s="38">
        <v>12</v>
      </c>
      <c r="D7" s="38" t="s">
        <v>16</v>
      </c>
      <c r="E7" s="37"/>
      <c r="F7" s="12">
        <f>C7*E7</f>
        <v>0</v>
      </c>
    </row>
    <row r="8" spans="1:14" ht="20.5" thickTop="1" x14ac:dyDescent="0.55000000000000004">
      <c r="B8" s="5"/>
      <c r="C8" s="6"/>
      <c r="D8" s="6"/>
      <c r="E8" s="5" t="s">
        <v>2</v>
      </c>
      <c r="F8" s="7">
        <f>SUM(F6:F7)</f>
        <v>0</v>
      </c>
    </row>
    <row r="9" spans="1:14" ht="23" thickBot="1" x14ac:dyDescent="0.6">
      <c r="B9" s="4" t="s">
        <v>52</v>
      </c>
      <c r="N9" s="24"/>
    </row>
    <row r="10" spans="1:14" ht="18.5" thickBot="1" x14ac:dyDescent="0.6">
      <c r="B10" s="2" t="s">
        <v>4</v>
      </c>
      <c r="C10" s="3" t="s">
        <v>6</v>
      </c>
      <c r="D10" s="3" t="s">
        <v>14</v>
      </c>
      <c r="E10" s="8" t="s">
        <v>0</v>
      </c>
      <c r="F10" s="2" t="s">
        <v>1</v>
      </c>
      <c r="N10" s="24"/>
    </row>
    <row r="11" spans="1:14" ht="21" thickTop="1" thickBot="1" x14ac:dyDescent="0.6">
      <c r="B11" t="s">
        <v>17</v>
      </c>
      <c r="C11" s="38">
        <v>1</v>
      </c>
      <c r="D11" s="38" t="s">
        <v>15</v>
      </c>
      <c r="E11" s="44"/>
      <c r="F11" s="12">
        <f>C11*E11</f>
        <v>0</v>
      </c>
      <c r="N11" s="24"/>
    </row>
    <row r="12" spans="1:14" ht="20.5" thickTop="1" x14ac:dyDescent="0.55000000000000004">
      <c r="B12" s="5"/>
      <c r="C12" s="6"/>
      <c r="D12" s="6"/>
      <c r="E12" s="5" t="s">
        <v>2</v>
      </c>
      <c r="F12" s="7">
        <f>SUM(F11:F11)</f>
        <v>0</v>
      </c>
      <c r="N12" s="24"/>
    </row>
    <row r="13" spans="1:14" ht="23" thickBot="1" x14ac:dyDescent="0.6">
      <c r="B13" s="4" t="s">
        <v>53</v>
      </c>
      <c r="N13" s="24"/>
    </row>
    <row r="14" spans="1:14" ht="18.5" thickBot="1" x14ac:dyDescent="0.6">
      <c r="B14" s="2" t="s">
        <v>4</v>
      </c>
      <c r="C14" s="3" t="s">
        <v>6</v>
      </c>
      <c r="D14" s="3" t="s">
        <v>14</v>
      </c>
      <c r="E14" s="8" t="s">
        <v>0</v>
      </c>
      <c r="F14" s="2" t="s">
        <v>1</v>
      </c>
      <c r="N14" s="24"/>
    </row>
    <row r="15" spans="1:14" ht="18.5" thickTop="1" x14ac:dyDescent="0.55000000000000004">
      <c r="B15" s="45" t="s">
        <v>18</v>
      </c>
      <c r="C15" s="46">
        <v>1</v>
      </c>
      <c r="D15" s="46" t="s">
        <v>15</v>
      </c>
      <c r="E15" s="9"/>
      <c r="F15" s="12">
        <f>C15*E15</f>
        <v>0</v>
      </c>
      <c r="N15" s="24"/>
    </row>
    <row r="16" spans="1:14" x14ac:dyDescent="0.55000000000000004">
      <c r="B16" s="45" t="s">
        <v>19</v>
      </c>
      <c r="C16" s="46">
        <v>20</v>
      </c>
      <c r="D16" s="46" t="s">
        <v>31</v>
      </c>
      <c r="E16" s="10"/>
      <c r="F16" s="12">
        <f t="shared" ref="F16:F27" si="0">C16*E16</f>
        <v>0</v>
      </c>
      <c r="N16" s="24"/>
    </row>
    <row r="17" spans="2:14" x14ac:dyDescent="0.55000000000000004">
      <c r="B17" s="45" t="s">
        <v>20</v>
      </c>
      <c r="C17" s="46">
        <v>82</v>
      </c>
      <c r="D17" s="46" t="s">
        <v>31</v>
      </c>
      <c r="E17" s="10"/>
      <c r="F17" s="12">
        <f t="shared" si="0"/>
        <v>0</v>
      </c>
      <c r="N17" s="24"/>
    </row>
    <row r="18" spans="2:14" x14ac:dyDescent="0.55000000000000004">
      <c r="B18" s="45" t="s">
        <v>21</v>
      </c>
      <c r="C18" s="46">
        <v>41</v>
      </c>
      <c r="D18" s="46" t="s">
        <v>31</v>
      </c>
      <c r="E18" s="10"/>
      <c r="F18" s="12">
        <f t="shared" si="0"/>
        <v>0</v>
      </c>
      <c r="N18" s="24"/>
    </row>
    <row r="19" spans="2:14" x14ac:dyDescent="0.55000000000000004">
      <c r="B19" s="45" t="s">
        <v>22</v>
      </c>
      <c r="C19" s="46">
        <v>41</v>
      </c>
      <c r="D19" s="46" t="s">
        <v>31</v>
      </c>
      <c r="E19" s="10"/>
      <c r="F19" s="12">
        <f t="shared" si="0"/>
        <v>0</v>
      </c>
      <c r="N19" s="24"/>
    </row>
    <row r="20" spans="2:14" x14ac:dyDescent="0.55000000000000004">
      <c r="B20" s="45" t="s">
        <v>23</v>
      </c>
      <c r="C20" s="46">
        <v>104</v>
      </c>
      <c r="D20" s="46" t="s">
        <v>32</v>
      </c>
      <c r="E20" s="10"/>
      <c r="F20" s="12">
        <f t="shared" si="0"/>
        <v>0</v>
      </c>
      <c r="N20" s="24"/>
    </row>
    <row r="21" spans="2:14" x14ac:dyDescent="0.55000000000000004">
      <c r="B21" s="45" t="s">
        <v>24</v>
      </c>
      <c r="C21" s="46">
        <v>104</v>
      </c>
      <c r="D21" s="46" t="s">
        <v>32</v>
      </c>
      <c r="E21" s="10"/>
      <c r="F21" s="12">
        <f t="shared" si="0"/>
        <v>0</v>
      </c>
      <c r="N21" s="24"/>
    </row>
    <row r="22" spans="2:14" x14ac:dyDescent="0.55000000000000004">
      <c r="B22" s="45" t="s">
        <v>25</v>
      </c>
      <c r="C22" s="46">
        <v>82</v>
      </c>
      <c r="D22" s="46" t="s">
        <v>31</v>
      </c>
      <c r="E22" s="10"/>
      <c r="F22" s="12">
        <f t="shared" si="0"/>
        <v>0</v>
      </c>
      <c r="N22" s="24"/>
    </row>
    <row r="23" spans="2:14" x14ac:dyDescent="0.55000000000000004">
      <c r="B23" s="45" t="s">
        <v>26</v>
      </c>
      <c r="C23" s="46">
        <v>126</v>
      </c>
      <c r="D23" s="46" t="s">
        <v>33</v>
      </c>
      <c r="E23" s="10"/>
      <c r="F23" s="12">
        <f t="shared" si="0"/>
        <v>0</v>
      </c>
      <c r="N23" s="24"/>
    </row>
    <row r="24" spans="2:14" x14ac:dyDescent="0.55000000000000004">
      <c r="B24" s="45" t="s">
        <v>27</v>
      </c>
      <c r="C24" s="46">
        <v>41</v>
      </c>
      <c r="D24" s="46" t="s">
        <v>33</v>
      </c>
      <c r="E24" s="10"/>
      <c r="F24" s="12">
        <f t="shared" si="0"/>
        <v>0</v>
      </c>
      <c r="N24" s="24"/>
    </row>
    <row r="25" spans="2:14" x14ac:dyDescent="0.55000000000000004">
      <c r="B25" s="45" t="s">
        <v>28</v>
      </c>
      <c r="C25" s="46">
        <v>1</v>
      </c>
      <c r="D25" s="46" t="s">
        <v>15</v>
      </c>
      <c r="E25" s="10"/>
      <c r="F25" s="12">
        <f t="shared" si="0"/>
        <v>0</v>
      </c>
      <c r="N25" s="24"/>
    </row>
    <row r="26" spans="2:14" x14ac:dyDescent="0.55000000000000004">
      <c r="B26" s="45" t="s">
        <v>29</v>
      </c>
      <c r="C26" s="46">
        <v>1</v>
      </c>
      <c r="D26" s="46" t="s">
        <v>15</v>
      </c>
      <c r="E26" s="10"/>
      <c r="F26" s="12">
        <f t="shared" si="0"/>
        <v>0</v>
      </c>
      <c r="N26" s="24"/>
    </row>
    <row r="27" spans="2:14" ht="18.5" thickBot="1" x14ac:dyDescent="0.6">
      <c r="B27" s="45" t="s">
        <v>30</v>
      </c>
      <c r="C27" s="46">
        <v>492</v>
      </c>
      <c r="D27" s="46" t="s">
        <v>34</v>
      </c>
      <c r="E27" s="11"/>
      <c r="F27" s="12">
        <f t="shared" si="0"/>
        <v>0</v>
      </c>
      <c r="N27" s="24"/>
    </row>
    <row r="28" spans="2:14" ht="20.5" thickTop="1" x14ac:dyDescent="0.55000000000000004">
      <c r="B28" s="5"/>
      <c r="C28" s="6"/>
      <c r="D28" s="6"/>
      <c r="E28" s="5" t="s">
        <v>2</v>
      </c>
      <c r="F28" s="7">
        <f>SUM(F15:F27)</f>
        <v>0</v>
      </c>
      <c r="N28" s="24"/>
    </row>
    <row r="29" spans="2:14" ht="23" thickBot="1" x14ac:dyDescent="0.6">
      <c r="B29" s="4" t="s">
        <v>54</v>
      </c>
      <c r="N29" s="24"/>
    </row>
    <row r="30" spans="2:14" ht="18.5" thickBot="1" x14ac:dyDescent="0.6">
      <c r="B30" s="2" t="s">
        <v>4</v>
      </c>
      <c r="C30" s="3" t="s">
        <v>6</v>
      </c>
      <c r="D30" s="3" t="s">
        <v>14</v>
      </c>
      <c r="E30" s="50" t="s">
        <v>0</v>
      </c>
      <c r="F30" s="2" t="s">
        <v>1</v>
      </c>
      <c r="N30" s="24"/>
    </row>
    <row r="31" spans="2:14" ht="18.5" thickBot="1" x14ac:dyDescent="0.6">
      <c r="B31" s="47" t="s">
        <v>35</v>
      </c>
      <c r="C31" s="46"/>
      <c r="D31" s="46"/>
      <c r="E31" s="49"/>
      <c r="F31" s="12"/>
      <c r="N31" s="24"/>
    </row>
    <row r="32" spans="2:14" ht="18.5" thickTop="1" x14ac:dyDescent="0.55000000000000004">
      <c r="B32" s="45" t="s">
        <v>36</v>
      </c>
      <c r="C32" s="46">
        <v>7</v>
      </c>
      <c r="D32" s="46" t="s">
        <v>48</v>
      </c>
      <c r="E32" s="9"/>
      <c r="F32" s="12">
        <f t="shared" ref="F32:F44" si="1">C32*E32</f>
        <v>0</v>
      </c>
      <c r="N32" s="24"/>
    </row>
    <row r="33" spans="2:14" x14ac:dyDescent="0.55000000000000004">
      <c r="B33" s="45" t="s">
        <v>37</v>
      </c>
      <c r="C33" s="46">
        <v>3</v>
      </c>
      <c r="D33" s="46" t="s">
        <v>49</v>
      </c>
      <c r="E33" s="10"/>
      <c r="F33" s="12">
        <f t="shared" si="1"/>
        <v>0</v>
      </c>
      <c r="N33" s="24"/>
    </row>
    <row r="34" spans="2:14" ht="18.5" thickBot="1" x14ac:dyDescent="0.6">
      <c r="B34" s="45" t="s">
        <v>38</v>
      </c>
      <c r="C34" s="46">
        <v>7</v>
      </c>
      <c r="D34" s="46" t="s">
        <v>50</v>
      </c>
      <c r="E34" s="11"/>
      <c r="F34" s="12">
        <f t="shared" si="1"/>
        <v>0</v>
      </c>
      <c r="N34" s="24"/>
    </row>
    <row r="35" spans="2:14" ht="19" thickTop="1" thickBot="1" x14ac:dyDescent="0.6">
      <c r="B35" s="47" t="s">
        <v>39</v>
      </c>
      <c r="C35" s="46"/>
      <c r="D35" s="46"/>
      <c r="E35" s="48"/>
      <c r="F35" s="12"/>
      <c r="N35" s="24"/>
    </row>
    <row r="36" spans="2:14" ht="18.5" thickTop="1" x14ac:dyDescent="0.55000000000000004">
      <c r="B36" s="45" t="s">
        <v>40</v>
      </c>
      <c r="C36" s="46">
        <v>208</v>
      </c>
      <c r="D36" s="46" t="s">
        <v>32</v>
      </c>
      <c r="E36" s="9"/>
      <c r="F36" s="12">
        <f t="shared" si="1"/>
        <v>0</v>
      </c>
      <c r="N36" s="24"/>
    </row>
    <row r="37" spans="2:14" x14ac:dyDescent="0.55000000000000004">
      <c r="B37" s="45" t="s">
        <v>41</v>
      </c>
      <c r="C37" s="46">
        <v>52</v>
      </c>
      <c r="D37" s="46" t="s">
        <v>32</v>
      </c>
      <c r="E37" s="10"/>
      <c r="F37" s="12">
        <f t="shared" si="1"/>
        <v>0</v>
      </c>
      <c r="N37" s="24"/>
    </row>
    <row r="38" spans="2:14" x14ac:dyDescent="0.55000000000000004">
      <c r="B38" s="45" t="s">
        <v>42</v>
      </c>
      <c r="C38" s="46">
        <v>82</v>
      </c>
      <c r="D38" s="46" t="s">
        <v>31</v>
      </c>
      <c r="E38" s="10"/>
      <c r="F38" s="12">
        <f t="shared" si="1"/>
        <v>0</v>
      </c>
      <c r="N38" s="24"/>
    </row>
    <row r="39" spans="2:14" x14ac:dyDescent="0.55000000000000004">
      <c r="B39" s="45" t="s">
        <v>43</v>
      </c>
      <c r="C39" s="46">
        <v>15</v>
      </c>
      <c r="D39" s="46" t="s">
        <v>31</v>
      </c>
      <c r="E39" s="10"/>
      <c r="F39" s="12">
        <f t="shared" si="1"/>
        <v>0</v>
      </c>
      <c r="N39" s="24"/>
    </row>
    <row r="40" spans="2:14" x14ac:dyDescent="0.55000000000000004">
      <c r="B40" s="45" t="s">
        <v>44</v>
      </c>
      <c r="C40" s="46">
        <v>126</v>
      </c>
      <c r="D40" s="46" t="s">
        <v>33</v>
      </c>
      <c r="E40" s="10"/>
      <c r="F40" s="12">
        <f t="shared" si="1"/>
        <v>0</v>
      </c>
      <c r="N40" s="24"/>
    </row>
    <row r="41" spans="2:14" x14ac:dyDescent="0.55000000000000004">
      <c r="B41" s="45" t="s">
        <v>45</v>
      </c>
      <c r="C41" s="46">
        <v>37</v>
      </c>
      <c r="D41" s="46" t="s">
        <v>33</v>
      </c>
      <c r="E41" s="10"/>
      <c r="F41" s="12">
        <f t="shared" si="1"/>
        <v>0</v>
      </c>
      <c r="N41" s="24"/>
    </row>
    <row r="42" spans="2:14" x14ac:dyDescent="0.55000000000000004">
      <c r="B42" s="45" t="s">
        <v>27</v>
      </c>
      <c r="C42" s="46">
        <v>41</v>
      </c>
      <c r="D42" s="46" t="s">
        <v>33</v>
      </c>
      <c r="E42" s="10"/>
      <c r="F42" s="12">
        <f t="shared" si="1"/>
        <v>0</v>
      </c>
      <c r="N42" s="24"/>
    </row>
    <row r="43" spans="2:14" x14ac:dyDescent="0.55000000000000004">
      <c r="B43" s="45" t="s">
        <v>46</v>
      </c>
      <c r="C43" s="46">
        <v>1</v>
      </c>
      <c r="D43" s="46" t="s">
        <v>15</v>
      </c>
      <c r="E43" s="10"/>
      <c r="F43" s="12">
        <f t="shared" si="1"/>
        <v>0</v>
      </c>
      <c r="N43" s="24"/>
    </row>
    <row r="44" spans="2:14" ht="18.5" thickBot="1" x14ac:dyDescent="0.6">
      <c r="B44" s="45" t="s">
        <v>47</v>
      </c>
      <c r="C44" s="38">
        <v>1</v>
      </c>
      <c r="D44" s="38" t="s">
        <v>15</v>
      </c>
      <c r="E44" s="11"/>
      <c r="F44" s="12">
        <f t="shared" si="1"/>
        <v>0</v>
      </c>
      <c r="N44" s="24"/>
    </row>
    <row r="45" spans="2:14" ht="20.5" thickTop="1" x14ac:dyDescent="0.55000000000000004">
      <c r="B45" s="5"/>
      <c r="C45" s="6"/>
      <c r="D45" s="6"/>
      <c r="E45" s="5" t="s">
        <v>2</v>
      </c>
      <c r="F45" s="7">
        <f>SUM(F31:F44)</f>
        <v>0</v>
      </c>
      <c r="N45" s="24"/>
    </row>
    <row r="46" spans="2:14" ht="23" thickBot="1" x14ac:dyDescent="0.6">
      <c r="B46" s="4" t="s">
        <v>55</v>
      </c>
      <c r="N46" s="24"/>
    </row>
    <row r="47" spans="2:14" ht="18.5" thickBot="1" x14ac:dyDescent="0.6">
      <c r="B47" s="2" t="s">
        <v>4</v>
      </c>
      <c r="C47" s="3" t="s">
        <v>6</v>
      </c>
      <c r="D47" s="3" t="s">
        <v>14</v>
      </c>
      <c r="E47" s="8" t="s">
        <v>0</v>
      </c>
      <c r="F47" s="2" t="s">
        <v>1</v>
      </c>
      <c r="N47" s="24"/>
    </row>
    <row r="48" spans="2:14" ht="21" thickTop="1" thickBot="1" x14ac:dyDescent="0.6">
      <c r="B48" t="s">
        <v>62</v>
      </c>
      <c r="C48" s="38">
        <v>1</v>
      </c>
      <c r="D48" s="38" t="s">
        <v>15</v>
      </c>
      <c r="E48" s="44"/>
      <c r="F48" s="12">
        <f>C48*E48</f>
        <v>0</v>
      </c>
      <c r="N48" s="24"/>
    </row>
    <row r="49" spans="2:14" ht="20.5" thickTop="1" x14ac:dyDescent="0.55000000000000004">
      <c r="B49" s="5"/>
      <c r="C49" s="6"/>
      <c r="D49" s="6"/>
      <c r="E49" s="5" t="s">
        <v>2</v>
      </c>
      <c r="F49" s="7">
        <f>SUM(F48:F48)</f>
        <v>0</v>
      </c>
      <c r="N49" s="24"/>
    </row>
    <row r="50" spans="2:14" ht="22.5" x14ac:dyDescent="0.55000000000000004">
      <c r="B50" s="4" t="s">
        <v>56</v>
      </c>
      <c r="C50" s="1" t="s">
        <v>10</v>
      </c>
    </row>
    <row r="51" spans="2:14" ht="18.5" thickBot="1" x14ac:dyDescent="0.6">
      <c r="B51" s="26" t="s">
        <v>4</v>
      </c>
      <c r="C51" s="27" t="s">
        <v>6</v>
      </c>
      <c r="D51" s="27"/>
      <c r="E51" s="26" t="s">
        <v>0</v>
      </c>
      <c r="F51" s="13" t="s">
        <v>5</v>
      </c>
      <c r="G51" s="52" t="s">
        <v>11</v>
      </c>
      <c r="H51" s="53"/>
      <c r="I51" s="53"/>
      <c r="J51" s="54"/>
    </row>
    <row r="52" spans="2:14" ht="18.5" thickTop="1" x14ac:dyDescent="0.55000000000000004">
      <c r="B52" s="28"/>
      <c r="C52" s="29"/>
      <c r="D52" s="39"/>
      <c r="E52" s="34"/>
      <c r="F52" s="25">
        <f>C52*E52</f>
        <v>0</v>
      </c>
      <c r="G52" s="55"/>
      <c r="H52" s="56"/>
      <c r="I52" s="56"/>
      <c r="J52" s="57"/>
    </row>
    <row r="53" spans="2:14" x14ac:dyDescent="0.55000000000000004">
      <c r="B53" s="30"/>
      <c r="C53" s="14"/>
      <c r="D53" s="40"/>
      <c r="E53" s="35"/>
      <c r="F53" s="25">
        <f>C53*E53</f>
        <v>0</v>
      </c>
      <c r="G53" s="55"/>
      <c r="H53" s="56"/>
      <c r="I53" s="56"/>
      <c r="J53" s="57"/>
    </row>
    <row r="54" spans="2:14" x14ac:dyDescent="0.55000000000000004">
      <c r="B54" s="31"/>
      <c r="C54" s="32"/>
      <c r="D54" s="41"/>
      <c r="E54" s="36"/>
      <c r="F54" s="25">
        <f>C54*E54</f>
        <v>0</v>
      </c>
      <c r="G54" s="55"/>
      <c r="H54" s="56"/>
      <c r="I54" s="56"/>
      <c r="J54" s="57"/>
    </row>
    <row r="55" spans="2:14" ht="20.5" thickTop="1" x14ac:dyDescent="0.55000000000000004">
      <c r="B55" s="5"/>
      <c r="C55" s="5"/>
      <c r="D55" s="5"/>
      <c r="E55" s="5" t="s">
        <v>2</v>
      </c>
      <c r="F55" s="7">
        <f>SUM(F52:F54)</f>
        <v>0</v>
      </c>
      <c r="G55" s="16"/>
      <c r="H55" s="16"/>
      <c r="I55" s="16"/>
      <c r="J55" s="16"/>
    </row>
    <row r="57" spans="2:14" ht="22.5" x14ac:dyDescent="0.55000000000000004">
      <c r="B57" s="18" t="str">
        <f>B4</f>
        <v>■事務局立上げ及び運営</v>
      </c>
      <c r="C57" s="14">
        <f>F8</f>
        <v>0</v>
      </c>
      <c r="D57" s="42"/>
    </row>
    <row r="58" spans="2:14" ht="22.5" x14ac:dyDescent="0.55000000000000004">
      <c r="B58" s="18" t="str">
        <f>B9</f>
        <v>■企画</v>
      </c>
      <c r="C58" s="14">
        <f>F12</f>
        <v>0</v>
      </c>
      <c r="D58" s="42"/>
    </row>
    <row r="59" spans="2:14" ht="22.5" x14ac:dyDescent="0.55000000000000004">
      <c r="B59" s="18" t="str">
        <f>B13</f>
        <v>■準備（全般）</v>
      </c>
      <c r="C59" s="14">
        <f>F28</f>
        <v>0</v>
      </c>
      <c r="D59" s="42"/>
    </row>
    <row r="60" spans="2:14" ht="22.5" x14ac:dyDescent="0.55000000000000004">
      <c r="B60" s="18" t="str">
        <f>B29</f>
        <v>■競輪場業務（ブース運営）費用</v>
      </c>
      <c r="C60" s="14">
        <f>F45</f>
        <v>0</v>
      </c>
      <c r="D60" s="42"/>
    </row>
    <row r="61" spans="2:14" ht="22.5" x14ac:dyDescent="0.55000000000000004">
      <c r="B61" s="18" t="str">
        <f>B46</f>
        <v>■業務管理費</v>
      </c>
      <c r="C61" s="14">
        <f>F49</f>
        <v>0</v>
      </c>
      <c r="D61" s="42"/>
    </row>
    <row r="62" spans="2:14" ht="22.5" x14ac:dyDescent="0.55000000000000004">
      <c r="B62" s="18" t="str">
        <f>B50</f>
        <v>■その他</v>
      </c>
      <c r="C62" s="14">
        <f>F55</f>
        <v>0</v>
      </c>
      <c r="D62" s="42"/>
    </row>
    <row r="63" spans="2:14" ht="22.5" x14ac:dyDescent="0.55000000000000004">
      <c r="B63" s="19" t="s">
        <v>2</v>
      </c>
      <c r="C63" s="17">
        <f>SUM(C57:C62)</f>
        <v>0</v>
      </c>
      <c r="D63" s="43"/>
    </row>
    <row r="64" spans="2:14" ht="23" thickBot="1" x14ac:dyDescent="0.6">
      <c r="B64" s="20" t="s">
        <v>7</v>
      </c>
      <c r="C64" s="21">
        <f>C63*0.1</f>
        <v>0</v>
      </c>
      <c r="D64" s="43"/>
    </row>
    <row r="65" spans="2:4" ht="23" thickBot="1" x14ac:dyDescent="0.6">
      <c r="B65" s="22" t="s">
        <v>3</v>
      </c>
      <c r="C65" s="23">
        <f>SUM(C63:C64)</f>
        <v>0</v>
      </c>
      <c r="D65" s="43"/>
    </row>
    <row r="67" spans="2:4" x14ac:dyDescent="0.55000000000000004">
      <c r="B67" s="45" t="s">
        <v>58</v>
      </c>
    </row>
    <row r="68" spans="2:4" x14ac:dyDescent="0.55000000000000004">
      <c r="B68" s="45" t="s">
        <v>59</v>
      </c>
    </row>
    <row r="69" spans="2:4" x14ac:dyDescent="0.55000000000000004">
      <c r="B69" s="45" t="s">
        <v>60</v>
      </c>
    </row>
    <row r="70" spans="2:4" x14ac:dyDescent="0.55000000000000004">
      <c r="B70" s="45" t="s">
        <v>61</v>
      </c>
    </row>
  </sheetData>
  <mergeCells count="6">
    <mergeCell ref="A1:I1"/>
    <mergeCell ref="G51:J51"/>
    <mergeCell ref="G52:J52"/>
    <mergeCell ref="G53:J53"/>
    <mergeCell ref="G54:J54"/>
    <mergeCell ref="B2:G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添盛　紗矢佳</dc:creator>
  <cp:lastModifiedBy>緒方 圭太</cp:lastModifiedBy>
  <dcterms:created xsi:type="dcterms:W3CDTF">2023-09-21T00:29:24Z</dcterms:created>
  <dcterms:modified xsi:type="dcterms:W3CDTF">2024-03-14T08:18:22Z</dcterms:modified>
</cp:coreProperties>
</file>