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 filterPrivacy="1" defaultThemeVersion="124226"/>
  <xr:revisionPtr revIDLastSave="189" documentId="13_ncr:1_{B9446979-72D5-4B47-983A-EEB8E44D9E3B}" xr6:coauthVersionLast="47" xr6:coauthVersionMax="47" xr10:uidLastSave="{79E3B368-52CD-45B2-8A45-A4DF28D136EE}"/>
  <bookViews>
    <workbookView xWindow="-110" yWindow="-110" windowWidth="19420" windowHeight="10300" xr2:uid="{00000000-000D-0000-FFFF-FFFF00000000}"/>
  </bookViews>
  <sheets>
    <sheet name="入札単価内訳書①" sheetId="6" r:id="rId1"/>
    <sheet name="入札単価内訳書②" sheetId="7" r:id="rId2"/>
  </sheets>
  <definedNames>
    <definedName name="_xlnm.Print_Area" localSheetId="0">入札単価内訳書①!$A$1:$J$24</definedName>
    <definedName name="_xlnm.Print_Area" localSheetId="1">入札単価内訳書②!$A$1:$H$30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3" i="6" l="1"/>
  <c r="J20" i="6"/>
  <c r="J22" i="6"/>
  <c r="J21" i="6"/>
  <c r="J19" i="6"/>
  <c r="H9" i="7"/>
  <c r="H10" i="7" l="1"/>
  <c r="H11" i="7"/>
</calcChain>
</file>

<file path=xl/sharedStrings.xml><?xml version="1.0" encoding="utf-8"?>
<sst xmlns="http://schemas.openxmlformats.org/spreadsheetml/2006/main" count="139" uniqueCount="66">
  <si>
    <t>品名</t>
    <rPh sb="0" eb="2">
      <t>ヒンメイ</t>
    </rPh>
    <phoneticPr fontId="1"/>
  </si>
  <si>
    <t>形状・寸法</t>
    <rPh sb="0" eb="2">
      <t>ケイジョウ</t>
    </rPh>
    <rPh sb="3" eb="5">
      <t>スンポウ</t>
    </rPh>
    <phoneticPr fontId="1"/>
  </si>
  <si>
    <t>備考</t>
    <rPh sb="0" eb="2">
      <t>ビコウ</t>
    </rPh>
    <phoneticPr fontId="1"/>
  </si>
  <si>
    <t>数量</t>
    <rPh sb="0" eb="2">
      <t>スウリョウ</t>
    </rPh>
    <phoneticPr fontId="1"/>
  </si>
  <si>
    <t>単位</t>
    <rPh sb="0" eb="2">
      <t>タンイ</t>
    </rPh>
    <phoneticPr fontId="1"/>
  </si>
  <si>
    <t>単価</t>
    <rPh sb="0" eb="2">
      <t>タンカ</t>
    </rPh>
    <phoneticPr fontId="1"/>
  </si>
  <si>
    <t>合計</t>
    <rPh sb="0" eb="2">
      <t>ゴウケイ</t>
    </rPh>
    <phoneticPr fontId="1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</si>
  <si>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"/>
  </si>
  <si>
    <t>保温シート</t>
  </si>
  <si>
    <t>アレルギー対応粉ミルク</t>
  </si>
  <si>
    <t>液体ミルク</t>
  </si>
  <si>
    <t>本</t>
  </si>
  <si>
    <t>食</t>
  </si>
  <si>
    <t>枚</t>
  </si>
  <si>
    <t>個</t>
  </si>
  <si>
    <t>セット</t>
  </si>
  <si>
    <t>缶</t>
  </si>
  <si>
    <t>仕様書の通り</t>
    <rPh sb="0" eb="3">
      <t>シヨウショ</t>
    </rPh>
    <rPh sb="4" eb="5">
      <t>トオ</t>
    </rPh>
    <phoneticPr fontId="1"/>
  </si>
  <si>
    <t>備蓄主食（アルファ化米）</t>
    <rPh sb="0" eb="4">
      <t>ビチクシュショク</t>
    </rPh>
    <rPh sb="9" eb="10">
      <t>カ</t>
    </rPh>
    <rPh sb="10" eb="11">
      <t>マイ</t>
    </rPh>
    <phoneticPr fontId="1"/>
  </si>
  <si>
    <t>白米　183,550
味付（２種以上）　177,810</t>
    <rPh sb="0" eb="2">
      <t>ハクマイ</t>
    </rPh>
    <rPh sb="11" eb="13">
      <t>アジツ</t>
    </rPh>
    <rPh sb="15" eb="18">
      <t>シュイジョウ</t>
    </rPh>
    <phoneticPr fontId="1"/>
  </si>
  <si>
    <t>備蓄主食（アルファ化米おかゆ）</t>
  </si>
  <si>
    <t>備蓄主食（クッキー）</t>
  </si>
  <si>
    <t>非常用飲料水</t>
    <rPh sb="0" eb="6">
      <t>ヒジョウヨウインリョウスイ</t>
    </rPh>
    <phoneticPr fontId="1"/>
  </si>
  <si>
    <t>簡易トイレ（汚物処理袋・凝固剤セット）</t>
  </si>
  <si>
    <t>おむつ（乳児・小児用）</t>
    <phoneticPr fontId="1"/>
  </si>
  <si>
    <t>おむつ（大人用）</t>
    <rPh sb="4" eb="7">
      <t>オトナヨウ</t>
    </rPh>
    <phoneticPr fontId="1"/>
  </si>
  <si>
    <t>生理用品</t>
    <rPh sb="0" eb="4">
      <t>セイリヨウヒン</t>
    </rPh>
    <phoneticPr fontId="1"/>
  </si>
  <si>
    <t>トイレットペーパー</t>
    <phoneticPr fontId="1"/>
  </si>
  <si>
    <t>敷物（災害用ビニールシート）</t>
    <rPh sb="3" eb="6">
      <t>サイガイヨウ</t>
    </rPh>
    <phoneticPr fontId="1"/>
  </si>
  <si>
    <t>救急セット（約50人用）</t>
    <rPh sb="0" eb="2">
      <t>キュウキュウ</t>
    </rPh>
    <rPh sb="6" eb="7">
      <t>ヤク</t>
    </rPh>
    <rPh sb="9" eb="10">
      <t>ニン</t>
    </rPh>
    <rPh sb="10" eb="11">
      <t>ヨウ</t>
    </rPh>
    <phoneticPr fontId="1"/>
  </si>
  <si>
    <t>食</t>
    <phoneticPr fontId="1"/>
  </si>
  <si>
    <t>本</t>
    <phoneticPr fontId="1"/>
  </si>
  <si>
    <t>規格</t>
    <rPh sb="0" eb="2">
      <t>キカク</t>
    </rPh>
    <phoneticPr fontId="1"/>
  </si>
  <si>
    <t>物品監理および回収業務</t>
    <rPh sb="0" eb="2">
      <t>ブッピン</t>
    </rPh>
    <rPh sb="2" eb="4">
      <t>カンリ</t>
    </rPh>
    <rPh sb="7" eb="9">
      <t>カイシュウ</t>
    </rPh>
    <rPh sb="9" eb="11">
      <t>ギョウム</t>
    </rPh>
    <phoneticPr fontId="1"/>
  </si>
  <si>
    <t>計画準備</t>
    <rPh sb="0" eb="2">
      <t>ケイカク</t>
    </rPh>
    <rPh sb="2" eb="4">
      <t>ジュンビ</t>
    </rPh>
    <phoneticPr fontId="1"/>
  </si>
  <si>
    <t>式</t>
    <rPh sb="0" eb="1">
      <t>シキ</t>
    </rPh>
    <phoneticPr fontId="1"/>
  </si>
  <si>
    <t>2‐1</t>
    <phoneticPr fontId="1"/>
  </si>
  <si>
    <t>物品購入から回収業務までの監理業務</t>
    <rPh sb="0" eb="2">
      <t>ブッピン</t>
    </rPh>
    <rPh sb="2" eb="4">
      <t>コウニュウ</t>
    </rPh>
    <rPh sb="6" eb="8">
      <t>カイシュウ</t>
    </rPh>
    <rPh sb="8" eb="10">
      <t>ギョウム</t>
    </rPh>
    <rPh sb="13" eb="15">
      <t>カンリ</t>
    </rPh>
    <rPh sb="15" eb="17">
      <t>ギョウム</t>
    </rPh>
    <phoneticPr fontId="1"/>
  </si>
  <si>
    <t>2‐2</t>
    <phoneticPr fontId="1"/>
  </si>
  <si>
    <t>積み替え用パレット</t>
    <rPh sb="0" eb="1">
      <t>ツ</t>
    </rPh>
    <rPh sb="2" eb="3">
      <t>カ</t>
    </rPh>
    <rPh sb="4" eb="5">
      <t>ヨウ</t>
    </rPh>
    <phoneticPr fontId="1"/>
  </si>
  <si>
    <t>枚</t>
    <rPh sb="0" eb="1">
      <t>マイ</t>
    </rPh>
    <phoneticPr fontId="1"/>
  </si>
  <si>
    <t>備蓄品回収業務</t>
    <rPh sb="0" eb="3">
      <t>ビチクヒン</t>
    </rPh>
    <rPh sb="3" eb="5">
      <t>カイシュウ</t>
    </rPh>
    <rPh sb="5" eb="7">
      <t>ギョウム</t>
    </rPh>
    <phoneticPr fontId="1"/>
  </si>
  <si>
    <t>単位はパレット換算</t>
    <rPh sb="0" eb="2">
      <t>タンイ</t>
    </rPh>
    <rPh sb="7" eb="9">
      <t>カンサン</t>
    </rPh>
    <phoneticPr fontId="1"/>
  </si>
  <si>
    <t>■回収する備蓄品目及び数量（参考）</t>
    <rPh sb="14" eb="16">
      <t>サンコウ</t>
    </rPh>
    <phoneticPr fontId="1"/>
  </si>
  <si>
    <t>品目</t>
  </si>
  <si>
    <t>備蓄主食（アルファ化米）</t>
    <rPh sb="0" eb="4">
      <t>ビチクシュショク</t>
    </rPh>
    <phoneticPr fontId="1"/>
  </si>
  <si>
    <t>備蓄主食（アルファ化米おかゆ））</t>
    <rPh sb="0" eb="4">
      <t>ビチクシュショク</t>
    </rPh>
    <phoneticPr fontId="1"/>
  </si>
  <si>
    <t>敷物（災害用ビニールシート）</t>
    <rPh sb="3" eb="5">
      <t>サイガイ</t>
    </rPh>
    <rPh sb="5" eb="6">
      <t>ヨウ</t>
    </rPh>
    <phoneticPr fontId="1"/>
  </si>
  <si>
    <t>救急セット（約50人用）</t>
    <rPh sb="6" eb="7">
      <t>ヤク</t>
    </rPh>
    <rPh sb="9" eb="11">
      <t>ニンヨウ</t>
    </rPh>
    <phoneticPr fontId="1"/>
  </si>
  <si>
    <t>マスク</t>
    <phoneticPr fontId="1"/>
  </si>
  <si>
    <t>哺乳瓶</t>
  </si>
  <si>
    <t>備蓄品調達業務</t>
    <phoneticPr fontId="1"/>
  </si>
  <si>
    <t>○黄色の部分を記入すること。</t>
    <phoneticPr fontId="1"/>
  </si>
  <si>
    <t>○指定する計算方法に従うこと。また、計算に誤りがある場合は無効となる旨留意すること。</t>
    <phoneticPr fontId="1"/>
  </si>
  <si>
    <t>税率</t>
    <rPh sb="0" eb="2">
      <t>ゼイリツ</t>
    </rPh>
    <phoneticPr fontId="1"/>
  </si>
  <si>
    <t>軽</t>
    <rPh sb="0" eb="1">
      <t>ケイ</t>
    </rPh>
    <phoneticPr fontId="1"/>
  </si>
  <si>
    <t>-</t>
    <phoneticPr fontId="1"/>
  </si>
  <si>
    <t>入札単価内訳書②</t>
    <rPh sb="0" eb="2">
      <t>ニュウサツ</t>
    </rPh>
    <rPh sb="2" eb="4">
      <t>タンカ</t>
    </rPh>
    <rPh sb="4" eb="7">
      <t>ウチワケショ</t>
    </rPh>
    <phoneticPr fontId="1"/>
  </si>
  <si>
    <t>入札単価内訳書①</t>
    <rPh sb="0" eb="2">
      <t>ニュウサツ</t>
    </rPh>
    <rPh sb="2" eb="4">
      <t>タンカ</t>
    </rPh>
    <rPh sb="4" eb="7">
      <t>ウチワケショ</t>
    </rPh>
    <phoneticPr fontId="1"/>
  </si>
  <si>
    <t>【B】 軽減税率対象商品(1,2,3,4,13,14）消費税額（８％）</t>
    <rPh sb="4" eb="8">
      <t>ケイゲンゼイリツ</t>
    </rPh>
    <rPh sb="8" eb="10">
      <t>タイショウ</t>
    </rPh>
    <rPh sb="10" eb="12">
      <t>ショウヒン</t>
    </rPh>
    <rPh sb="27" eb="31">
      <t>ショウヒゼイガク</t>
    </rPh>
    <phoneticPr fontId="1"/>
  </si>
  <si>
    <t>【D】 軽減税率対象外商品（５～12）消費税額（10％）</t>
    <rPh sb="4" eb="6">
      <t>ケイゲン</t>
    </rPh>
    <rPh sb="6" eb="8">
      <t>ゼイリツ</t>
    </rPh>
    <rPh sb="8" eb="10">
      <t>タイショウ</t>
    </rPh>
    <rPh sb="10" eb="11">
      <t>ガイ</t>
    </rPh>
    <rPh sb="11" eb="13">
      <t>ショウヒン</t>
    </rPh>
    <rPh sb="19" eb="22">
      <t>ショウヒゼイ</t>
    </rPh>
    <rPh sb="22" eb="23">
      <t>ガク</t>
    </rPh>
    <phoneticPr fontId="1"/>
  </si>
  <si>
    <t>小計②</t>
    <rPh sb="0" eb="2">
      <t>ショウケイ</t>
    </rPh>
    <phoneticPr fontId="1"/>
  </si>
  <si>
    <r>
      <t xml:space="preserve">【A】 軽減税率対象商品（1,2,3,4,13,14） </t>
    </r>
    <r>
      <rPr>
        <b/>
        <sz val="8"/>
        <rFont val="ＭＳ Ｐゴシック"/>
        <family val="3"/>
        <charset val="128"/>
        <scheme val="minor"/>
      </rPr>
      <t>小計①-1</t>
    </r>
    <rPh sb="4" eb="8">
      <t>ケイゲンゼイリツ</t>
    </rPh>
    <rPh sb="8" eb="10">
      <t>タイショウ</t>
    </rPh>
    <rPh sb="10" eb="12">
      <t>ショウヒン</t>
    </rPh>
    <rPh sb="28" eb="30">
      <t>ショウケイ</t>
    </rPh>
    <phoneticPr fontId="1"/>
  </si>
  <si>
    <r>
      <t xml:space="preserve">【C】 軽減税率対象外商品（５～12） </t>
    </r>
    <r>
      <rPr>
        <b/>
        <sz val="8"/>
        <rFont val="ＭＳ Ｐゴシック"/>
        <family val="3"/>
        <charset val="128"/>
        <scheme val="minor"/>
      </rPr>
      <t>小計①-2</t>
    </r>
    <rPh sb="4" eb="8">
      <t>ケイゲンゼイリツ</t>
    </rPh>
    <rPh sb="8" eb="10">
      <t>タイショウ</t>
    </rPh>
    <rPh sb="10" eb="11">
      <t>ガイ</t>
    </rPh>
    <rPh sb="11" eb="13">
      <t>ショウヒン</t>
    </rPh>
    <rPh sb="20" eb="22">
      <t>ショウケイ</t>
    </rPh>
    <phoneticPr fontId="1"/>
  </si>
  <si>
    <r>
      <rPr>
        <b/>
        <sz val="9"/>
        <rFont val="ＭＳ Ｐゴシック"/>
        <family val="3"/>
        <charset val="128"/>
        <scheme val="minor"/>
      </rPr>
      <t>合計</t>
    </r>
    <r>
      <rPr>
        <sz val="9"/>
        <rFont val="ＭＳ Ｐゴシック"/>
        <family val="3"/>
        <charset val="128"/>
        <scheme val="minor"/>
      </rPr>
      <t>（A＋B＋C＋D）</t>
    </r>
    <rPh sb="0" eb="2">
      <t>ゴウケイ</t>
    </rPh>
    <phoneticPr fontId="1"/>
  </si>
  <si>
    <t>○入札単価内訳書①、②の小計①-1、小計①-2、小計②金額と、入札書（様式７－１）に記載する
　 入札金額が一致すること。</t>
    <rPh sb="1" eb="3">
      <t>ニュウサツ</t>
    </rPh>
    <rPh sb="3" eb="5">
      <t>タンカ</t>
    </rPh>
    <rPh sb="5" eb="8">
      <t>ウチワケショ</t>
    </rPh>
    <rPh sb="12" eb="14">
      <t>ショウケイ</t>
    </rPh>
    <rPh sb="18" eb="20">
      <t>ショウケイ</t>
    </rPh>
    <rPh sb="24" eb="26">
      <t>ショウケイ</t>
    </rPh>
    <rPh sb="27" eb="29">
      <t>キンガク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</si>
</sst>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12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8"/>
      <color theme="1"/>
      <name val="ＭＳ Ｐゴシック"/>
      <family val="3"/>
      <charset val="128"/>
      <scheme val="minor"/>
    </font>
    <font>
      <sz val="9"/>
      <name val="ＭＳ Ｐゴシック"/>
      <family val="3"/>
      <charset val="128"/>
      <scheme val="minor"/>
    </font>
    <font>
      <b/>
      <sz val="9"/>
      <color rgb="FFFF0000"/>
      <name val="ＭＳ Ｐゴシック"/>
      <family val="3"/>
      <charset val="128"/>
      <scheme val="minor"/>
    </font>
    <font>
      <sz val="8"/>
      <name val="ＭＳ Ｐゴシック"/>
      <family val="3"/>
      <charset val="128"/>
      <scheme val="minor"/>
    </font>
    <font>
      <b/>
      <sz val="8"/>
      <name val="ＭＳ Ｐゴシック"/>
      <family val="3"/>
      <charset val="128"/>
      <scheme val="minor"/>
    </font>
    <font>
      <b/>
      <sz val="9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4" fillId="0" borderId="0"/>
    <xf numFmtId="38" fontId="6" fillId="0" borderId="0" applyFont="0" applyFill="0" applyBorder="0" applyAlignment="0" applyProtection="0">
      <alignment vertical="center"/>
    </xf>
  </cellStyleXfs>
  <cellXfs count="7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38" fontId="3" fillId="0" borderId="0" xfId="2" applyFont="1">
      <alignment vertical="center"/>
    </xf>
    <xf numFmtId="38" fontId="3" fillId="0" borderId="1" xfId="2" applyFont="1" applyBorder="1">
      <alignment vertical="center"/>
    </xf>
    <xf numFmtId="38" fontId="3" fillId="0" borderId="1" xfId="2" applyFont="1" applyBorder="1" applyAlignment="1">
      <alignment vertical="center" shrinkToFit="1"/>
    </xf>
    <xf numFmtId="0" fontId="7" fillId="0" borderId="1" xfId="0" applyFont="1" applyBorder="1" applyAlignment="1">
      <alignment vertical="center" wrapText="1"/>
    </xf>
    <xf numFmtId="38" fontId="3" fillId="0" borderId="2" xfId="2" applyFont="1" applyBorder="1">
      <alignment vertical="center"/>
    </xf>
    <xf numFmtId="176" fontId="3" fillId="0" borderId="1" xfId="0" applyNumberFormat="1" applyFont="1" applyBorder="1" applyAlignment="1">
      <alignment horizontal="center" vertical="center"/>
    </xf>
    <xf numFmtId="176" fontId="3" fillId="0" borderId="0" xfId="0" applyNumberFormat="1" applyFont="1" applyAlignment="1">
      <alignment horizontal="center" vertical="center"/>
    </xf>
    <xf numFmtId="38" fontId="3" fillId="0" borderId="4" xfId="2" applyFont="1" applyFill="1" applyBorder="1">
      <alignment vertical="center"/>
    </xf>
    <xf numFmtId="38" fontId="3" fillId="0" borderId="1" xfId="2" applyFont="1" applyFill="1" applyBorder="1">
      <alignment vertical="center"/>
    </xf>
    <xf numFmtId="176" fontId="3" fillId="0" borderId="0" xfId="0" applyNumberFormat="1" applyFont="1">
      <alignment vertical="center"/>
    </xf>
    <xf numFmtId="176" fontId="3" fillId="0" borderId="1" xfId="0" applyNumberFormat="1" applyFont="1" applyBorder="1">
      <alignment vertical="center"/>
    </xf>
    <xf numFmtId="38" fontId="3" fillId="2" borderId="1" xfId="2" applyFont="1" applyFill="1" applyBorder="1">
      <alignment vertical="center"/>
    </xf>
    <xf numFmtId="38" fontId="9" fillId="0" borderId="2" xfId="2" applyFont="1" applyBorder="1">
      <alignment vertical="center"/>
    </xf>
    <xf numFmtId="0" fontId="5" fillId="0" borderId="0" xfId="0" applyFont="1" applyAlignment="1">
      <alignment horizontal="center" vertical="center"/>
    </xf>
    <xf numFmtId="38" fontId="3" fillId="3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76" fontId="3" fillId="3" borderId="1" xfId="0" applyNumberFormat="1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  <xf numFmtId="176" fontId="8" fillId="3" borderId="1" xfId="0" applyNumberFormat="1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38" fontId="8" fillId="3" borderId="1" xfId="2" applyFont="1" applyFill="1" applyBorder="1" applyAlignment="1">
      <alignment horizontal="center" vertical="center"/>
    </xf>
    <xf numFmtId="0" fontId="10" fillId="3" borderId="2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8" fillId="2" borderId="1" xfId="0" applyFont="1" applyFill="1" applyBorder="1" applyAlignment="1">
      <alignment horizontal="left" vertical="center" wrapText="1"/>
    </xf>
    <xf numFmtId="0" fontId="10" fillId="0" borderId="1" xfId="0" applyFont="1" applyBorder="1" applyAlignment="1">
      <alignment vertical="center" wrapText="1"/>
    </xf>
    <xf numFmtId="176" fontId="8" fillId="0" borderId="1" xfId="0" applyNumberFormat="1" applyFont="1" applyBorder="1" applyAlignment="1">
      <alignment horizontal="center" vertical="center"/>
    </xf>
    <xf numFmtId="38" fontId="8" fillId="2" borderId="1" xfId="2" applyFont="1" applyFill="1" applyBorder="1">
      <alignment vertical="center"/>
    </xf>
    <xf numFmtId="38" fontId="8" fillId="0" borderId="1" xfId="2" applyFont="1" applyBorder="1">
      <alignment vertical="center"/>
    </xf>
    <xf numFmtId="0" fontId="8" fillId="0" borderId="1" xfId="0" applyFont="1" applyBorder="1">
      <alignment vertical="center"/>
    </xf>
    <xf numFmtId="0" fontId="8" fillId="0" borderId="3" xfId="0" applyFont="1" applyBorder="1">
      <alignment vertical="center"/>
    </xf>
    <xf numFmtId="176" fontId="8" fillId="0" borderId="3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38" fontId="8" fillId="2" borderId="3" xfId="2" applyFont="1" applyFill="1" applyBorder="1">
      <alignment vertical="center"/>
    </xf>
    <xf numFmtId="38" fontId="8" fillId="0" borderId="3" xfId="2" applyFont="1" applyBorder="1">
      <alignment vertical="center"/>
    </xf>
    <xf numFmtId="0" fontId="10" fillId="0" borderId="5" xfId="0" applyFont="1" applyBorder="1">
      <alignment vertical="center"/>
    </xf>
    <xf numFmtId="0" fontId="8" fillId="0" borderId="5" xfId="0" applyFont="1" applyBorder="1">
      <alignment vertical="center"/>
    </xf>
    <xf numFmtId="38" fontId="10" fillId="0" borderId="7" xfId="2" applyFont="1" applyBorder="1" applyAlignment="1">
      <alignment horizontal="left" vertical="center"/>
    </xf>
    <xf numFmtId="38" fontId="10" fillId="0" borderId="8" xfId="2" applyFont="1" applyBorder="1" applyAlignment="1">
      <alignment horizontal="left" vertical="center"/>
    </xf>
    <xf numFmtId="38" fontId="10" fillId="0" borderId="9" xfId="2" applyFont="1" applyBorder="1" applyAlignment="1">
      <alignment horizontal="left" vertical="center"/>
    </xf>
    <xf numFmtId="38" fontId="8" fillId="0" borderId="6" xfId="2" applyFont="1" applyBorder="1">
      <alignment vertical="center"/>
    </xf>
    <xf numFmtId="0" fontId="10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0" fontId="10" fillId="0" borderId="5" xfId="0" applyFont="1" applyBorder="1" applyAlignment="1">
      <alignment horizontal="left" vertical="center"/>
    </xf>
    <xf numFmtId="0" fontId="10" fillId="0" borderId="11" xfId="0" applyFont="1" applyBorder="1" applyAlignment="1">
      <alignment horizontal="left" vertical="center"/>
    </xf>
    <xf numFmtId="0" fontId="10" fillId="0" borderId="7" xfId="0" applyFont="1" applyBorder="1" applyAlignment="1">
      <alignment horizontal="left" vertical="center"/>
    </xf>
    <xf numFmtId="0" fontId="10" fillId="0" borderId="8" xfId="0" applyFont="1" applyBorder="1" applyAlignment="1">
      <alignment horizontal="left" vertical="center"/>
    </xf>
    <xf numFmtId="0" fontId="10" fillId="0" borderId="9" xfId="0" applyFont="1" applyBorder="1" applyAlignment="1">
      <alignment horizontal="left" vertical="center"/>
    </xf>
    <xf numFmtId="38" fontId="10" fillId="0" borderId="16" xfId="2" applyFont="1" applyBorder="1" applyAlignment="1">
      <alignment horizontal="left" vertical="center" shrinkToFit="1"/>
    </xf>
    <xf numFmtId="38" fontId="10" fillId="0" borderId="17" xfId="2" applyFont="1" applyBorder="1" applyAlignment="1">
      <alignment horizontal="left" vertical="center" shrinkToFit="1"/>
    </xf>
    <xf numFmtId="38" fontId="10" fillId="0" borderId="18" xfId="2" applyFont="1" applyBorder="1" applyAlignment="1">
      <alignment horizontal="left" vertical="center" shrinkToFit="1"/>
    </xf>
    <xf numFmtId="38" fontId="8" fillId="0" borderId="19" xfId="2" applyFont="1" applyBorder="1">
      <alignment vertical="center"/>
    </xf>
    <xf numFmtId="0" fontId="10" fillId="0" borderId="0" xfId="0" applyFont="1">
      <alignment vertical="center"/>
    </xf>
    <xf numFmtId="0" fontId="8" fillId="0" borderId="0" xfId="0" applyFont="1">
      <alignment vertical="center"/>
    </xf>
    <xf numFmtId="38" fontId="8" fillId="0" borderId="12" xfId="2" applyFont="1" applyBorder="1" applyAlignment="1">
      <alignment horizontal="left" vertical="center"/>
    </xf>
    <xf numFmtId="38" fontId="8" fillId="0" borderId="13" xfId="2" applyFont="1" applyBorder="1" applyAlignment="1">
      <alignment horizontal="left" vertical="center"/>
    </xf>
    <xf numFmtId="38" fontId="8" fillId="0" borderId="14" xfId="2" applyFont="1" applyBorder="1" applyAlignment="1">
      <alignment horizontal="left" vertical="center"/>
    </xf>
    <xf numFmtId="38" fontId="8" fillId="0" borderId="15" xfId="2" applyFont="1" applyBorder="1">
      <alignment vertical="center"/>
    </xf>
    <xf numFmtId="0" fontId="10" fillId="0" borderId="0" xfId="0" applyFont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</cellXfs>
  <cellStyles count="3">
    <cellStyle name="桁区切り" xfId="2" builtinId="6"/>
    <cellStyle name="標準" xfId="0" builtinId="0"/>
    <cellStyle name="標準 7" xfId="1" xr:uid="{00000000-0005-0000-0000-000002000000}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495300</xdr:colOff>
      <xdr:row>0</xdr:row>
      <xdr:rowOff>82550</xdr:rowOff>
    </xdr:from>
    <xdr:to>
      <xdr:col>9</xdr:col>
      <xdr:colOff>603250</xdr:colOff>
      <xdr:row>0</xdr:row>
      <xdr:rowOff>361950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5A815ADA-DF92-119F-8AD3-C530AFAA27E6}"/>
            </a:ext>
          </a:extLst>
        </xdr:cNvPr>
        <xdr:cNvSpPr txBox="1"/>
      </xdr:nvSpPr>
      <xdr:spPr>
        <a:xfrm>
          <a:off x="7029450" y="82550"/>
          <a:ext cx="838200" cy="279400"/>
        </a:xfrm>
        <a:prstGeom prst="rect">
          <a:avLst/>
        </a:prstGeom>
        <a:solidFill>
          <a:schemeClr val="lt1"/>
        </a:solidFill>
        <a:ln w="3175" cmpd="sng">
          <a:solidFill>
            <a:sysClr val="windowText" lastClr="0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kumimoji="1" lang="ja-JP" altLang="en-US" sz="1100"/>
            <a:t>様式７－２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41"/>
  <sheetViews>
    <sheetView tabSelected="1" view="pageBreakPreview" topLeftCell="A14" zoomScaleNormal="100" zoomScaleSheetLayoutView="100" workbookViewId="0">
      <selection activeCell="B16" sqref="B16"/>
    </sheetView>
  </sheetViews>
  <sheetFormatPr defaultColWidth="9" defaultRowHeight="11" x14ac:dyDescent="0.2"/>
  <cols>
    <col min="1" max="1" width="3.08984375" style="1" customWidth="1"/>
    <col min="2" max="2" width="27.90625" style="1" customWidth="1"/>
    <col min="3" max="3" width="9.36328125" style="1" customWidth="1"/>
    <col min="4" max="4" width="21.90625" style="1" customWidth="1"/>
    <col min="5" max="5" width="14.08984375" style="1" customWidth="1"/>
    <col min="6" max="6" width="8.08984375" style="12" bestFit="1" customWidth="1"/>
    <col min="7" max="7" width="4" style="4" customWidth="1"/>
    <col min="8" max="8" width="4.36328125" style="4" customWidth="1"/>
    <col min="9" max="9" width="10.453125" style="6" customWidth="1"/>
    <col min="10" max="10" width="12.453125" style="6" customWidth="1"/>
    <col min="11" max="16384" width="9" style="1"/>
  </cols>
  <sheetData>
    <row r="1" spans="1:10" ht="36" customHeight="1" x14ac:dyDescent="0.2">
      <c r="A1" s="19" t="s">
        <v>58</v>
      </c>
      <c r="B1" s="19"/>
      <c r="C1" s="19"/>
      <c r="D1" s="19"/>
      <c r="E1" s="19"/>
      <c r="F1" s="19"/>
      <c r="G1" s="19"/>
      <c r="H1" s="19"/>
      <c r="I1" s="19"/>
      <c r="J1" s="19"/>
    </row>
    <row r="2" spans="1:10" ht="16.5" customHeight="1" x14ac:dyDescent="0.2">
      <c r="B2" s="1" t="s">
        <v>51</v>
      </c>
    </row>
    <row r="3" spans="1:10" ht="18.75" customHeight="1" x14ac:dyDescent="0.2">
      <c r="A3" s="27" t="s">
        <v>0</v>
      </c>
      <c r="B3" s="27"/>
      <c r="C3" s="27" t="s">
        <v>1</v>
      </c>
      <c r="D3" s="24" t="s">
        <v>32</v>
      </c>
      <c r="E3" s="27" t="s">
        <v>2</v>
      </c>
      <c r="F3" s="28" t="s">
        <v>3</v>
      </c>
      <c r="G3" s="29" t="s">
        <v>4</v>
      </c>
      <c r="H3" s="30" t="s">
        <v>54</v>
      </c>
      <c r="I3" s="31" t="s">
        <v>5</v>
      </c>
      <c r="J3" s="31" t="s">
        <v>6</v>
      </c>
    </row>
    <row r="4" spans="1:10" x14ac:dyDescent="0.2">
      <c r="A4" s="27"/>
      <c r="B4" s="27"/>
      <c r="C4" s="27"/>
      <c r="D4" s="25"/>
      <c r="E4" s="27"/>
      <c r="F4" s="28"/>
      <c r="G4" s="29"/>
      <c r="H4" s="32"/>
      <c r="I4" s="31"/>
      <c r="J4" s="31"/>
    </row>
    <row r="5" spans="1:10" ht="35.15" customHeight="1" x14ac:dyDescent="0.2">
      <c r="A5" s="33">
        <v>1</v>
      </c>
      <c r="B5" s="34" t="s">
        <v>18</v>
      </c>
      <c r="C5" s="35" t="s">
        <v>17</v>
      </c>
      <c r="D5" s="36"/>
      <c r="E5" s="37" t="s">
        <v>19</v>
      </c>
      <c r="F5" s="38">
        <v>361360</v>
      </c>
      <c r="G5" s="33" t="s">
        <v>30</v>
      </c>
      <c r="H5" s="33" t="s">
        <v>55</v>
      </c>
      <c r="I5" s="39"/>
      <c r="J5" s="40"/>
    </row>
    <row r="6" spans="1:10" ht="35.15" customHeight="1" x14ac:dyDescent="0.2">
      <c r="A6" s="33">
        <v>2</v>
      </c>
      <c r="B6" s="34" t="s">
        <v>20</v>
      </c>
      <c r="C6" s="35" t="s">
        <v>17</v>
      </c>
      <c r="D6" s="36"/>
      <c r="E6" s="37"/>
      <c r="F6" s="38">
        <v>23800</v>
      </c>
      <c r="G6" s="33" t="s">
        <v>12</v>
      </c>
      <c r="H6" s="33" t="s">
        <v>55</v>
      </c>
      <c r="I6" s="39"/>
      <c r="J6" s="40"/>
    </row>
    <row r="7" spans="1:10" ht="35.15" customHeight="1" x14ac:dyDescent="0.2">
      <c r="A7" s="33">
        <v>3</v>
      </c>
      <c r="B7" s="34" t="s">
        <v>21</v>
      </c>
      <c r="C7" s="35" t="s">
        <v>17</v>
      </c>
      <c r="D7" s="36"/>
      <c r="E7" s="37"/>
      <c r="F7" s="38">
        <v>212050</v>
      </c>
      <c r="G7" s="33" t="s">
        <v>12</v>
      </c>
      <c r="H7" s="33" t="s">
        <v>55</v>
      </c>
      <c r="I7" s="39"/>
      <c r="J7" s="40"/>
    </row>
    <row r="8" spans="1:10" ht="35.15" customHeight="1" x14ac:dyDescent="0.2">
      <c r="A8" s="33">
        <v>4</v>
      </c>
      <c r="B8" s="34" t="s">
        <v>22</v>
      </c>
      <c r="C8" s="35" t="s">
        <v>17</v>
      </c>
      <c r="D8" s="36"/>
      <c r="E8" s="41"/>
      <c r="F8" s="38">
        <v>1849920</v>
      </c>
      <c r="G8" s="33" t="s">
        <v>31</v>
      </c>
      <c r="H8" s="33" t="s">
        <v>55</v>
      </c>
      <c r="I8" s="39"/>
      <c r="J8" s="40"/>
    </row>
    <row r="9" spans="1:10" ht="35.15" customHeight="1" x14ac:dyDescent="0.2">
      <c r="A9" s="33">
        <v>5</v>
      </c>
      <c r="B9" s="34" t="s">
        <v>8</v>
      </c>
      <c r="C9" s="35" t="s">
        <v>17</v>
      </c>
      <c r="D9" s="36"/>
      <c r="E9" s="41"/>
      <c r="F9" s="38">
        <v>150000</v>
      </c>
      <c r="G9" s="33" t="s">
        <v>13</v>
      </c>
      <c r="H9" s="33" t="s">
        <v>56</v>
      </c>
      <c r="I9" s="39"/>
      <c r="J9" s="40"/>
    </row>
    <row r="10" spans="1:10" ht="35.15" customHeight="1" x14ac:dyDescent="0.2">
      <c r="A10" s="33">
        <v>6</v>
      </c>
      <c r="B10" s="34" t="s">
        <v>23</v>
      </c>
      <c r="C10" s="35" t="s">
        <v>17</v>
      </c>
      <c r="D10" s="36"/>
      <c r="E10" s="41"/>
      <c r="F10" s="38">
        <v>1950000</v>
      </c>
      <c r="G10" s="33" t="s">
        <v>14</v>
      </c>
      <c r="H10" s="33" t="s">
        <v>56</v>
      </c>
      <c r="I10" s="39"/>
      <c r="J10" s="40"/>
    </row>
    <row r="11" spans="1:10" ht="35.15" customHeight="1" x14ac:dyDescent="0.2">
      <c r="A11" s="33">
        <v>7</v>
      </c>
      <c r="B11" s="34" t="s">
        <v>24</v>
      </c>
      <c r="C11" s="35" t="s">
        <v>17</v>
      </c>
      <c r="D11" s="36"/>
      <c r="E11" s="41"/>
      <c r="F11" s="38">
        <v>20544</v>
      </c>
      <c r="G11" s="33" t="s">
        <v>13</v>
      </c>
      <c r="H11" s="33" t="s">
        <v>56</v>
      </c>
      <c r="I11" s="39"/>
      <c r="J11" s="40"/>
    </row>
    <row r="12" spans="1:10" ht="35.15" customHeight="1" x14ac:dyDescent="0.2">
      <c r="A12" s="33">
        <v>8</v>
      </c>
      <c r="B12" s="34" t="s">
        <v>25</v>
      </c>
      <c r="C12" s="35" t="s">
        <v>17</v>
      </c>
      <c r="D12" s="36"/>
      <c r="E12" s="41"/>
      <c r="F12" s="38">
        <v>4626</v>
      </c>
      <c r="G12" s="33" t="s">
        <v>13</v>
      </c>
      <c r="H12" s="33" t="s">
        <v>56</v>
      </c>
      <c r="I12" s="39"/>
      <c r="J12" s="40"/>
    </row>
    <row r="13" spans="1:10" ht="35.15" customHeight="1" x14ac:dyDescent="0.2">
      <c r="A13" s="33">
        <v>9</v>
      </c>
      <c r="B13" s="34" t="s">
        <v>26</v>
      </c>
      <c r="C13" s="35" t="s">
        <v>17</v>
      </c>
      <c r="D13" s="36"/>
      <c r="E13" s="41"/>
      <c r="F13" s="38">
        <v>87750</v>
      </c>
      <c r="G13" s="33" t="s">
        <v>13</v>
      </c>
      <c r="H13" s="33" t="s">
        <v>56</v>
      </c>
      <c r="I13" s="39"/>
      <c r="J13" s="40"/>
    </row>
    <row r="14" spans="1:10" ht="35.15" customHeight="1" x14ac:dyDescent="0.2">
      <c r="A14" s="33">
        <v>10</v>
      </c>
      <c r="B14" s="34" t="s">
        <v>27</v>
      </c>
      <c r="C14" s="35" t="s">
        <v>17</v>
      </c>
      <c r="D14" s="36"/>
      <c r="E14" s="41"/>
      <c r="F14" s="38">
        <v>16464</v>
      </c>
      <c r="G14" s="33" t="s">
        <v>11</v>
      </c>
      <c r="H14" s="33" t="s">
        <v>56</v>
      </c>
      <c r="I14" s="39"/>
      <c r="J14" s="40"/>
    </row>
    <row r="15" spans="1:10" ht="35.15" customHeight="1" x14ac:dyDescent="0.2">
      <c r="A15" s="33">
        <v>11</v>
      </c>
      <c r="B15" s="34" t="s">
        <v>28</v>
      </c>
      <c r="C15" s="35" t="s">
        <v>17</v>
      </c>
      <c r="D15" s="36"/>
      <c r="E15" s="41"/>
      <c r="F15" s="38">
        <v>15000</v>
      </c>
      <c r="G15" s="33" t="s">
        <v>13</v>
      </c>
      <c r="H15" s="33" t="s">
        <v>56</v>
      </c>
      <c r="I15" s="39"/>
      <c r="J15" s="40"/>
    </row>
    <row r="16" spans="1:10" ht="35.15" customHeight="1" x14ac:dyDescent="0.2">
      <c r="A16" s="33">
        <v>12</v>
      </c>
      <c r="B16" s="34" t="s">
        <v>29</v>
      </c>
      <c r="C16" s="35" t="s">
        <v>17</v>
      </c>
      <c r="D16" s="36"/>
      <c r="E16" s="41"/>
      <c r="F16" s="38">
        <v>100</v>
      </c>
      <c r="G16" s="33" t="s">
        <v>15</v>
      </c>
      <c r="H16" s="33" t="s">
        <v>56</v>
      </c>
      <c r="I16" s="39"/>
      <c r="J16" s="40"/>
    </row>
    <row r="17" spans="1:10" ht="35.15" customHeight="1" x14ac:dyDescent="0.2">
      <c r="A17" s="33">
        <v>13</v>
      </c>
      <c r="B17" s="34" t="s">
        <v>9</v>
      </c>
      <c r="C17" s="35" t="s">
        <v>17</v>
      </c>
      <c r="D17" s="36"/>
      <c r="E17" s="41"/>
      <c r="F17" s="38">
        <v>73</v>
      </c>
      <c r="G17" s="33" t="s">
        <v>16</v>
      </c>
      <c r="H17" s="33" t="s">
        <v>55</v>
      </c>
      <c r="I17" s="39"/>
      <c r="J17" s="40"/>
    </row>
    <row r="18" spans="1:10" ht="35.15" customHeight="1" thickBot="1" x14ac:dyDescent="0.25">
      <c r="A18" s="33">
        <v>14</v>
      </c>
      <c r="B18" s="34" t="s">
        <v>10</v>
      </c>
      <c r="C18" s="35" t="s">
        <v>17</v>
      </c>
      <c r="D18" s="36"/>
      <c r="E18" s="42"/>
      <c r="F18" s="43">
        <v>22680</v>
      </c>
      <c r="G18" s="44" t="s">
        <v>16</v>
      </c>
      <c r="H18" s="33" t="s">
        <v>55</v>
      </c>
      <c r="I18" s="45"/>
      <c r="J18" s="46"/>
    </row>
    <row r="19" spans="1:10" ht="20.149999999999999" customHeight="1" thickTop="1" x14ac:dyDescent="0.2">
      <c r="A19" s="47" t="s">
        <v>52</v>
      </c>
      <c r="B19" s="47"/>
      <c r="C19" s="48"/>
      <c r="D19" s="48"/>
      <c r="E19" s="49" t="s">
        <v>62</v>
      </c>
      <c r="F19" s="50"/>
      <c r="G19" s="50"/>
      <c r="H19" s="50"/>
      <c r="I19" s="51"/>
      <c r="J19" s="52">
        <f>SUM(J5:J8,J17:J18)</f>
        <v>0</v>
      </c>
    </row>
    <row r="20" spans="1:10" ht="20.149999999999999" customHeight="1" thickBot="1" x14ac:dyDescent="0.25">
      <c r="A20" s="53" t="s">
        <v>53</v>
      </c>
      <c r="B20" s="53"/>
      <c r="C20" s="54"/>
      <c r="D20" s="54"/>
      <c r="E20" s="55" t="s">
        <v>59</v>
      </c>
      <c r="F20" s="56"/>
      <c r="G20" s="56"/>
      <c r="H20" s="56"/>
      <c r="I20" s="57"/>
      <c r="J20" s="46">
        <f>(J19*1.08)-J19</f>
        <v>0</v>
      </c>
    </row>
    <row r="21" spans="1:10" ht="20.149999999999999" customHeight="1" thickTop="1" x14ac:dyDescent="0.2">
      <c r="A21" s="71" t="s">
        <v>65</v>
      </c>
      <c r="B21" s="71"/>
      <c r="C21" s="71"/>
      <c r="D21" s="72"/>
      <c r="E21" s="58" t="s">
        <v>63</v>
      </c>
      <c r="F21" s="59"/>
      <c r="G21" s="59"/>
      <c r="H21" s="59"/>
      <c r="I21" s="60"/>
      <c r="J21" s="52">
        <f>SUM(J9:J16)</f>
        <v>0</v>
      </c>
    </row>
    <row r="22" spans="1:10" ht="20.149999999999999" customHeight="1" thickBot="1" x14ac:dyDescent="0.25">
      <c r="A22" s="71"/>
      <c r="B22" s="71"/>
      <c r="C22" s="71"/>
      <c r="D22" s="72"/>
      <c r="E22" s="61" t="s">
        <v>60</v>
      </c>
      <c r="F22" s="62"/>
      <c r="G22" s="62"/>
      <c r="H22" s="62"/>
      <c r="I22" s="63"/>
      <c r="J22" s="64">
        <f>(J21*1.1)-J21</f>
        <v>0</v>
      </c>
    </row>
    <row r="23" spans="1:10" ht="20.149999999999999" customHeight="1" thickBot="1" x14ac:dyDescent="0.25">
      <c r="A23" s="65"/>
      <c r="B23" s="65"/>
      <c r="C23" s="66"/>
      <c r="D23" s="66"/>
      <c r="E23" s="67" t="s">
        <v>64</v>
      </c>
      <c r="F23" s="68"/>
      <c r="G23" s="68"/>
      <c r="H23" s="68"/>
      <c r="I23" s="69"/>
      <c r="J23" s="70">
        <f>SUM(J19:J22)</f>
        <v>0</v>
      </c>
    </row>
    <row r="24" spans="1:10" ht="19.5" customHeight="1" x14ac:dyDescent="0.2"/>
    <row r="25" spans="1:10" ht="19.5" customHeight="1" x14ac:dyDescent="0.2"/>
    <row r="26" spans="1:10" ht="19.5" customHeight="1" x14ac:dyDescent="0.2"/>
    <row r="27" spans="1:10" ht="19.5" customHeight="1" x14ac:dyDescent="0.2"/>
    <row r="28" spans="1:10" ht="19.5" customHeight="1" x14ac:dyDescent="0.2"/>
    <row r="29" spans="1:10" ht="19.5" customHeight="1" x14ac:dyDescent="0.2"/>
    <row r="30" spans="1:10" ht="19.5" customHeight="1" x14ac:dyDescent="0.2"/>
    <row r="31" spans="1:10" ht="19.5" customHeight="1" x14ac:dyDescent="0.2"/>
    <row r="32" spans="1:10" ht="19.5" customHeight="1" x14ac:dyDescent="0.2"/>
    <row r="33" ht="19.5" customHeight="1" x14ac:dyDescent="0.2"/>
    <row r="34" ht="19.5" customHeight="1" x14ac:dyDescent="0.2"/>
    <row r="35" ht="19.5" customHeight="1" x14ac:dyDescent="0.2"/>
    <row r="36" ht="19.5" customHeight="1" x14ac:dyDescent="0.2"/>
    <row r="37" ht="19.5" customHeight="1" x14ac:dyDescent="0.2"/>
    <row r="38" ht="19.5" customHeight="1" x14ac:dyDescent="0.2"/>
    <row r="39" ht="19.5" customHeight="1" x14ac:dyDescent="0.2"/>
    <row r="40" ht="19.5" customHeight="1" x14ac:dyDescent="0.2"/>
    <row r="41" ht="19.5" customHeight="1" x14ac:dyDescent="0.2"/>
  </sheetData>
  <mergeCells count="16">
    <mergeCell ref="E23:I23"/>
    <mergeCell ref="A1:J1"/>
    <mergeCell ref="J3:J4"/>
    <mergeCell ref="I3:I4"/>
    <mergeCell ref="A3:B4"/>
    <mergeCell ref="C3:C4"/>
    <mergeCell ref="E3:E4"/>
    <mergeCell ref="F3:F4"/>
    <mergeCell ref="G3:G4"/>
    <mergeCell ref="D3:D4"/>
    <mergeCell ref="H3:H4"/>
    <mergeCell ref="E19:I19"/>
    <mergeCell ref="E20:I20"/>
    <mergeCell ref="E21:I21"/>
    <mergeCell ref="E22:I22"/>
    <mergeCell ref="A21:D22"/>
  </mergeCells>
  <phoneticPr fontId="1"/>
  <pageMargins left="0.70866141732283472" right="0.70866141732283472" top="0.74803149606299213" bottom="0.7480314960629921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BBCC3D-A56A-4CE4-ACB3-3B6155D3A946}">
  <dimension ref="A1:H29"/>
  <sheetViews>
    <sheetView tabSelected="1" view="pageBreakPreview" topLeftCell="A18" zoomScale="80" zoomScaleNormal="100" zoomScaleSheetLayoutView="80" workbookViewId="0">
      <selection activeCell="B16" sqref="B16"/>
    </sheetView>
  </sheetViews>
  <sheetFormatPr defaultColWidth="9" defaultRowHeight="11" x14ac:dyDescent="0.2"/>
  <cols>
    <col min="1" max="1" width="3.08984375" style="1" customWidth="1"/>
    <col min="2" max="2" width="19.6328125" style="1" customWidth="1"/>
    <col min="3" max="3" width="24.6328125" style="1" customWidth="1"/>
    <col min="4" max="4" width="21.08984375" style="1" customWidth="1"/>
    <col min="5" max="5" width="7" style="12" bestFit="1" customWidth="1"/>
    <col min="6" max="6" width="6.453125" style="4" bestFit="1" customWidth="1"/>
    <col min="7" max="7" width="10.453125" style="6" customWidth="1"/>
    <col min="8" max="8" width="10.6328125" style="6" customWidth="1"/>
    <col min="9" max="16384" width="9" style="1"/>
  </cols>
  <sheetData>
    <row r="1" spans="1:8" ht="22.5" customHeight="1" x14ac:dyDescent="0.2">
      <c r="A1" s="19" t="s">
        <v>57</v>
      </c>
      <c r="B1" s="19"/>
      <c r="C1" s="19"/>
      <c r="D1" s="19"/>
      <c r="E1" s="19"/>
      <c r="F1" s="19"/>
      <c r="G1" s="19"/>
      <c r="H1" s="19"/>
    </row>
    <row r="2" spans="1:8" ht="25" customHeight="1" x14ac:dyDescent="0.2">
      <c r="B2" s="1" t="s">
        <v>33</v>
      </c>
    </row>
    <row r="3" spans="1:8" ht="18.75" customHeight="1" x14ac:dyDescent="0.2">
      <c r="A3" s="21" t="s">
        <v>0</v>
      </c>
      <c r="B3" s="22"/>
      <c r="C3" s="22" t="s">
        <v>1</v>
      </c>
      <c r="D3" s="22" t="s">
        <v>2</v>
      </c>
      <c r="E3" s="23" t="s">
        <v>3</v>
      </c>
      <c r="F3" s="22" t="s">
        <v>4</v>
      </c>
      <c r="G3" s="20" t="s">
        <v>5</v>
      </c>
      <c r="H3" s="20" t="s">
        <v>6</v>
      </c>
    </row>
    <row r="4" spans="1:8" x14ac:dyDescent="0.2">
      <c r="A4" s="22"/>
      <c r="B4" s="22"/>
      <c r="C4" s="22"/>
      <c r="D4" s="22"/>
      <c r="E4" s="23"/>
      <c r="F4" s="22"/>
      <c r="G4" s="20"/>
      <c r="H4" s="20"/>
    </row>
    <row r="5" spans="1:8" ht="35.15" customHeight="1" x14ac:dyDescent="0.2">
      <c r="A5" s="2">
        <v>1</v>
      </c>
      <c r="B5" s="5" t="s">
        <v>34</v>
      </c>
      <c r="C5" s="5" t="s">
        <v>17</v>
      </c>
      <c r="D5" s="9"/>
      <c r="E5" s="11">
        <v>1</v>
      </c>
      <c r="F5" s="2" t="s">
        <v>35</v>
      </c>
      <c r="G5" s="13"/>
      <c r="H5" s="14"/>
    </row>
    <row r="6" spans="1:8" ht="35.15" customHeight="1" x14ac:dyDescent="0.2">
      <c r="A6" s="2" t="s">
        <v>36</v>
      </c>
      <c r="B6" s="5" t="s">
        <v>37</v>
      </c>
      <c r="C6" s="5" t="s">
        <v>17</v>
      </c>
      <c r="D6" s="9"/>
      <c r="E6" s="11">
        <v>1</v>
      </c>
      <c r="F6" s="2" t="s">
        <v>35</v>
      </c>
      <c r="G6" s="13"/>
      <c r="H6" s="14"/>
    </row>
    <row r="7" spans="1:8" ht="35.15" customHeight="1" x14ac:dyDescent="0.2">
      <c r="A7" s="2" t="s">
        <v>38</v>
      </c>
      <c r="B7" s="5" t="s">
        <v>39</v>
      </c>
      <c r="C7" s="5" t="s">
        <v>17</v>
      </c>
      <c r="D7" s="3"/>
      <c r="E7" s="11">
        <v>100</v>
      </c>
      <c r="F7" s="2" t="s">
        <v>40</v>
      </c>
      <c r="G7" s="17"/>
      <c r="H7" s="7"/>
    </row>
    <row r="8" spans="1:8" ht="35.15" customHeight="1" x14ac:dyDescent="0.2">
      <c r="A8" s="2">
        <v>3</v>
      </c>
      <c r="B8" s="5" t="s">
        <v>41</v>
      </c>
      <c r="C8" s="5" t="s">
        <v>17</v>
      </c>
      <c r="D8" s="9" t="s">
        <v>42</v>
      </c>
      <c r="E8" s="11">
        <v>900</v>
      </c>
      <c r="F8" s="2" t="s">
        <v>40</v>
      </c>
      <c r="G8" s="17"/>
      <c r="H8" s="7"/>
    </row>
    <row r="9" spans="1:8" ht="20.149999999999999" customHeight="1" x14ac:dyDescent="0.2">
      <c r="A9" s="26"/>
      <c r="B9" s="26"/>
      <c r="G9" s="18" t="s">
        <v>61</v>
      </c>
      <c r="H9" s="10">
        <f>SUM(H5:H8)</f>
        <v>0</v>
      </c>
    </row>
    <row r="10" spans="1:8" ht="20.149999999999999" customHeight="1" x14ac:dyDescent="0.2">
      <c r="A10" s="26"/>
      <c r="B10" s="26"/>
      <c r="G10" s="8" t="s">
        <v>7</v>
      </c>
      <c r="H10" s="7">
        <f>ROUNDDOWN(H9*0.08,0)</f>
        <v>0</v>
      </c>
    </row>
    <row r="11" spans="1:8" ht="20.149999999999999" customHeight="1" x14ac:dyDescent="0.2">
      <c r="A11" s="26"/>
      <c r="B11" s="26"/>
      <c r="G11" s="7" t="s">
        <v>6</v>
      </c>
      <c r="H11" s="7">
        <f>H9+H10</f>
        <v>0</v>
      </c>
    </row>
    <row r="12" spans="1:8" ht="19.5" customHeight="1" x14ac:dyDescent="0.2">
      <c r="D12" s="1" t="s">
        <v>43</v>
      </c>
      <c r="E12" s="15"/>
      <c r="F12" s="1"/>
    </row>
    <row r="13" spans="1:8" ht="19.5" customHeight="1" x14ac:dyDescent="0.2">
      <c r="D13" s="3" t="s">
        <v>44</v>
      </c>
      <c r="E13" s="16" t="s">
        <v>3</v>
      </c>
      <c r="F13" s="3" t="s">
        <v>4</v>
      </c>
    </row>
    <row r="14" spans="1:8" ht="19.5" customHeight="1" x14ac:dyDescent="0.2">
      <c r="D14" s="9" t="s">
        <v>45</v>
      </c>
      <c r="E14" s="16">
        <v>230000</v>
      </c>
      <c r="F14" s="3" t="s">
        <v>12</v>
      </c>
    </row>
    <row r="15" spans="1:8" ht="19.5" customHeight="1" x14ac:dyDescent="0.2">
      <c r="D15" s="9" t="s">
        <v>46</v>
      </c>
      <c r="E15" s="16">
        <v>11900</v>
      </c>
      <c r="F15" s="3" t="s">
        <v>12</v>
      </c>
    </row>
    <row r="16" spans="1:8" ht="19.5" customHeight="1" x14ac:dyDescent="0.2">
      <c r="D16" s="9" t="s">
        <v>21</v>
      </c>
      <c r="E16" s="16">
        <v>120000</v>
      </c>
      <c r="F16" s="3" t="s">
        <v>12</v>
      </c>
    </row>
    <row r="17" spans="4:6" ht="19.5" customHeight="1" x14ac:dyDescent="0.2">
      <c r="D17" s="9" t="s">
        <v>22</v>
      </c>
      <c r="E17" s="16">
        <v>930000</v>
      </c>
      <c r="F17" s="3" t="s">
        <v>11</v>
      </c>
    </row>
    <row r="18" spans="4:6" ht="19.5" customHeight="1" x14ac:dyDescent="0.2">
      <c r="D18" s="9" t="s">
        <v>8</v>
      </c>
      <c r="E18" s="16">
        <v>75000</v>
      </c>
      <c r="F18" s="3" t="s">
        <v>13</v>
      </c>
    </row>
    <row r="19" spans="4:6" ht="19.5" customHeight="1" x14ac:dyDescent="0.2">
      <c r="D19" s="9" t="s">
        <v>23</v>
      </c>
      <c r="E19" s="16">
        <v>975000</v>
      </c>
      <c r="F19" s="3" t="s">
        <v>14</v>
      </c>
    </row>
    <row r="20" spans="4:6" ht="19.5" customHeight="1" x14ac:dyDescent="0.2">
      <c r="D20" s="9" t="s">
        <v>24</v>
      </c>
      <c r="E20" s="16">
        <v>45000</v>
      </c>
      <c r="F20" s="3" t="s">
        <v>13</v>
      </c>
    </row>
    <row r="21" spans="4:6" ht="19.5" customHeight="1" x14ac:dyDescent="0.2">
      <c r="D21" s="9" t="s">
        <v>25</v>
      </c>
      <c r="E21" s="16">
        <v>9000</v>
      </c>
      <c r="F21" s="3" t="s">
        <v>13</v>
      </c>
    </row>
    <row r="22" spans="4:6" ht="19.5" customHeight="1" x14ac:dyDescent="0.2">
      <c r="D22" s="9" t="s">
        <v>26</v>
      </c>
      <c r="E22" s="16">
        <v>43875</v>
      </c>
      <c r="F22" s="3" t="s">
        <v>13</v>
      </c>
    </row>
    <row r="23" spans="4:6" ht="19.5" customHeight="1" x14ac:dyDescent="0.2">
      <c r="D23" s="9" t="s">
        <v>27</v>
      </c>
      <c r="E23" s="16">
        <v>8231.5</v>
      </c>
      <c r="F23" s="3" t="s">
        <v>11</v>
      </c>
    </row>
    <row r="24" spans="4:6" ht="19.5" customHeight="1" x14ac:dyDescent="0.2">
      <c r="D24" s="9" t="s">
        <v>47</v>
      </c>
      <c r="E24" s="16">
        <v>7500</v>
      </c>
      <c r="F24" s="3" t="s">
        <v>13</v>
      </c>
    </row>
    <row r="25" spans="4:6" ht="19.5" customHeight="1" x14ac:dyDescent="0.2">
      <c r="D25" s="9" t="s">
        <v>48</v>
      </c>
      <c r="E25" s="16">
        <v>50</v>
      </c>
      <c r="F25" s="3" t="s">
        <v>15</v>
      </c>
    </row>
    <row r="26" spans="4:6" ht="19.5" customHeight="1" x14ac:dyDescent="0.2">
      <c r="D26" s="9" t="s">
        <v>9</v>
      </c>
      <c r="E26" s="16">
        <v>37</v>
      </c>
      <c r="F26" s="3" t="s">
        <v>16</v>
      </c>
    </row>
    <row r="27" spans="4:6" ht="19.5" customHeight="1" x14ac:dyDescent="0.2">
      <c r="D27" s="9" t="s">
        <v>10</v>
      </c>
      <c r="E27" s="16">
        <v>11340</v>
      </c>
      <c r="F27" s="3" t="s">
        <v>16</v>
      </c>
    </row>
    <row r="28" spans="4:6" ht="19.5" customHeight="1" x14ac:dyDescent="0.2">
      <c r="D28" s="9" t="s">
        <v>49</v>
      </c>
      <c r="E28" s="16">
        <v>225000</v>
      </c>
      <c r="F28" s="3" t="s">
        <v>13</v>
      </c>
    </row>
    <row r="29" spans="4:6" ht="19.5" customHeight="1" x14ac:dyDescent="0.2">
      <c r="D29" s="9" t="s">
        <v>50</v>
      </c>
      <c r="E29" s="16">
        <v>5499</v>
      </c>
      <c r="F29" s="3" t="s">
        <v>11</v>
      </c>
    </row>
  </sheetData>
  <mergeCells count="11">
    <mergeCell ref="A9:B9"/>
    <mergeCell ref="A10:B10"/>
    <mergeCell ref="A11:B11"/>
    <mergeCell ref="A1:H1"/>
    <mergeCell ref="A3:B4"/>
    <mergeCell ref="C3:C4"/>
    <mergeCell ref="D3:D4"/>
    <mergeCell ref="E3:E4"/>
    <mergeCell ref="F3:F4"/>
    <mergeCell ref="G3:G4"/>
    <mergeCell ref="H3:H4"/>
  </mergeCells>
  <phoneticPr fontI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入札単価内訳書①</vt:lpstr>
      <vt:lpstr>入札単価内訳書②</vt:lpstr>
      <vt:lpstr>入札単価内訳書①!Print_Area</vt:lpstr>
      <vt:lpstr>入札単価内訳書②!Print_Area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2024-07-11T13:01:58Z</dcterms:created>
  <dcterms:modified xsi:type="dcterms:W3CDTF">2024-07-11T13:11:38Z</dcterms:modified>
  <cp:category/>
  <cp:contentStatus/>
</cp:coreProperties>
</file>