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https://banpaku2025.sharepoint.com/sites/EXPOfolder14/DocLib3/24年度（R6年度）/70-道路交通施設課/72　什器リース/11　公募/02　決裁/01　起案/02　様式等一式/"/>
    </mc:Choice>
  </mc:AlternateContent>
  <xr:revisionPtr revIDLastSave="2389" documentId="11_8829D247CDFA47CF0A4F0DAD3A7681ADCCAA46AA" xr6:coauthVersionLast="47" xr6:coauthVersionMax="47" xr10:uidLastSave="{63C68C5A-B621-43E3-A014-7CB947AB6B49}"/>
  <bookViews>
    <workbookView xWindow="-28920" yWindow="-120" windowWidth="29040" windowHeight="15720" xr2:uid="{00000000-000D-0000-FFFF-FFFF00000000}"/>
  </bookViews>
  <sheets>
    <sheet name="調達物品　仕様" sheetId="2" r:id="rId1"/>
    <sheet name="納品場所" sheetId="1" r:id="rId2"/>
  </sheets>
  <definedNames>
    <definedName name="_xlnm._FilterDatabase" localSheetId="1" hidden="1">納品場所!$A$3:$AQ$72</definedName>
    <definedName name="_xlnm.Print_Titles" localSheetId="1">納品場所!$3:$3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08" i="1" l="1"/>
  <c r="J7" i="1" l="1"/>
  <c r="J13" i="1"/>
  <c r="J11" i="1"/>
  <c r="J34" i="1"/>
  <c r="J36" i="1"/>
  <c r="J47" i="1"/>
  <c r="J54" i="1"/>
  <c r="J62" i="1"/>
  <c r="J74" i="1"/>
  <c r="J86" i="1"/>
  <c r="J88" i="1"/>
  <c r="J97" i="1"/>
  <c r="J108" i="1"/>
  <c r="J122" i="1"/>
  <c r="J132" i="1"/>
  <c r="J145" i="1"/>
  <c r="J155" i="1"/>
  <c r="J157" i="1"/>
  <c r="J158" i="1" l="1"/>
  <c r="G88" i="1" l="1"/>
  <c r="H88" i="1"/>
  <c r="I88" i="1"/>
  <c r="K88" i="1"/>
  <c r="L88" i="1"/>
  <c r="M88" i="1"/>
  <c r="N88" i="1"/>
  <c r="O88" i="1"/>
  <c r="P88" i="1"/>
  <c r="Q88" i="1"/>
  <c r="R88" i="1"/>
  <c r="S88" i="1"/>
  <c r="T88" i="1"/>
  <c r="U88" i="1"/>
  <c r="V88" i="1"/>
  <c r="W88" i="1"/>
  <c r="X88" i="1"/>
  <c r="Y88" i="1"/>
  <c r="Z88" i="1"/>
  <c r="AA88" i="1"/>
  <c r="AB88" i="1"/>
  <c r="AC88" i="1"/>
  <c r="AD88" i="1"/>
  <c r="AE88" i="1"/>
  <c r="AF88" i="1"/>
  <c r="AG88" i="1"/>
  <c r="AH88" i="1"/>
  <c r="AI88" i="1"/>
  <c r="AJ88" i="1"/>
  <c r="AK88" i="1"/>
  <c r="AL88" i="1"/>
  <c r="AM88" i="1"/>
  <c r="AN88" i="1"/>
  <c r="AO88" i="1"/>
  <c r="AP88" i="1"/>
  <c r="AQ88" i="1"/>
  <c r="F88" i="1"/>
  <c r="AP145" i="1" l="1"/>
  <c r="AQ145" i="1"/>
  <c r="K122" i="1"/>
  <c r="AQ122" i="1"/>
  <c r="AP122" i="1"/>
  <c r="AO122" i="1"/>
  <c r="AN122" i="1"/>
  <c r="F62" i="1" l="1"/>
  <c r="AQ62" i="1"/>
  <c r="AP62" i="1"/>
  <c r="AO62" i="1"/>
  <c r="AN62" i="1"/>
  <c r="AM62" i="1"/>
  <c r="AL62" i="1"/>
  <c r="AK62" i="1"/>
  <c r="AJ62" i="1"/>
  <c r="AI62" i="1"/>
  <c r="AH62" i="1"/>
  <c r="AG62" i="1"/>
  <c r="AF62" i="1"/>
  <c r="AE62" i="1"/>
  <c r="AD62" i="1"/>
  <c r="AC62" i="1"/>
  <c r="AB62" i="1"/>
  <c r="AA62" i="1"/>
  <c r="Z62" i="1"/>
  <c r="Y62" i="1"/>
  <c r="X62" i="1"/>
  <c r="W62" i="1"/>
  <c r="V62" i="1"/>
  <c r="U62" i="1"/>
  <c r="T62" i="1"/>
  <c r="S62" i="1"/>
  <c r="R62" i="1"/>
  <c r="Q62" i="1"/>
  <c r="P62" i="1"/>
  <c r="O62" i="1"/>
  <c r="N62" i="1"/>
  <c r="M62" i="1"/>
  <c r="L62" i="1"/>
  <c r="K62" i="1"/>
  <c r="I62" i="1"/>
  <c r="H62" i="1"/>
  <c r="G62" i="1"/>
  <c r="AP74" i="1"/>
  <c r="AO74" i="1"/>
  <c r="AM74" i="1"/>
  <c r="AK74" i="1"/>
  <c r="AJ74" i="1"/>
  <c r="AI74" i="1"/>
  <c r="AG74" i="1"/>
  <c r="AF74" i="1"/>
  <c r="AE74" i="1"/>
  <c r="AC74" i="1"/>
  <c r="AB74" i="1"/>
  <c r="Z74" i="1"/>
  <c r="Y74" i="1"/>
  <c r="X74" i="1"/>
  <c r="V74" i="1"/>
  <c r="U74" i="1"/>
  <c r="T74" i="1"/>
  <c r="S74" i="1"/>
  <c r="R74" i="1"/>
  <c r="Q74" i="1"/>
  <c r="P74" i="1"/>
  <c r="O74" i="1"/>
  <c r="N74" i="1"/>
  <c r="L74" i="1"/>
  <c r="I74" i="1"/>
  <c r="G74" i="1"/>
  <c r="F74" i="1"/>
  <c r="G145" i="1"/>
  <c r="H145" i="1"/>
  <c r="I145" i="1"/>
  <c r="K145" i="1"/>
  <c r="L145" i="1"/>
  <c r="M145" i="1"/>
  <c r="N145" i="1"/>
  <c r="O145" i="1"/>
  <c r="P145" i="1"/>
  <c r="Q145" i="1"/>
  <c r="R145" i="1"/>
  <c r="S145" i="1"/>
  <c r="T145" i="1"/>
  <c r="U145" i="1"/>
  <c r="V145" i="1"/>
  <c r="W145" i="1"/>
  <c r="X145" i="1"/>
  <c r="Y145" i="1"/>
  <c r="Z145" i="1"/>
  <c r="AA145" i="1"/>
  <c r="AB145" i="1"/>
  <c r="AC145" i="1"/>
  <c r="AD145" i="1"/>
  <c r="AE145" i="1"/>
  <c r="AF145" i="1"/>
  <c r="AG145" i="1"/>
  <c r="AH145" i="1"/>
  <c r="AI145" i="1"/>
  <c r="AJ145" i="1"/>
  <c r="AK145" i="1"/>
  <c r="AL145" i="1"/>
  <c r="AM145" i="1"/>
  <c r="AN145" i="1"/>
  <c r="AO145" i="1"/>
  <c r="F145" i="1"/>
  <c r="G122" i="1"/>
  <c r="H122" i="1"/>
  <c r="I122" i="1"/>
  <c r="L122" i="1"/>
  <c r="M122" i="1"/>
  <c r="N122" i="1"/>
  <c r="O122" i="1"/>
  <c r="P122" i="1"/>
  <c r="Q122" i="1"/>
  <c r="R122" i="1"/>
  <c r="S122" i="1"/>
  <c r="T122" i="1"/>
  <c r="U122" i="1"/>
  <c r="V122" i="1"/>
  <c r="W122" i="1"/>
  <c r="X122" i="1"/>
  <c r="Y122" i="1"/>
  <c r="Z122" i="1"/>
  <c r="AA122" i="1"/>
  <c r="AB122" i="1"/>
  <c r="AC122" i="1"/>
  <c r="AD122" i="1"/>
  <c r="AE122" i="1"/>
  <c r="AF122" i="1"/>
  <c r="AG122" i="1"/>
  <c r="AH122" i="1"/>
  <c r="AI122" i="1"/>
  <c r="AJ122" i="1"/>
  <c r="AK122" i="1"/>
  <c r="AL122" i="1"/>
  <c r="AM122" i="1"/>
  <c r="F122" i="1"/>
  <c r="F86" i="1"/>
  <c r="G86" i="1"/>
  <c r="H86" i="1"/>
  <c r="K86" i="1"/>
  <c r="L86" i="1"/>
  <c r="M86" i="1"/>
  <c r="N86" i="1"/>
  <c r="O86" i="1"/>
  <c r="P86" i="1"/>
  <c r="Q86" i="1"/>
  <c r="R86" i="1"/>
  <c r="S86" i="1"/>
  <c r="T86" i="1"/>
  <c r="U86" i="1"/>
  <c r="V86" i="1"/>
  <c r="W86" i="1"/>
  <c r="X86" i="1"/>
  <c r="Y86" i="1"/>
  <c r="Z86" i="1"/>
  <c r="AA86" i="1"/>
  <c r="AB86" i="1"/>
  <c r="AC86" i="1"/>
  <c r="AD86" i="1"/>
  <c r="AE86" i="1"/>
  <c r="AF86" i="1"/>
  <c r="AG86" i="1"/>
  <c r="AH86" i="1"/>
  <c r="AI86" i="1"/>
  <c r="AJ86" i="1"/>
  <c r="AK86" i="1"/>
  <c r="AL86" i="1"/>
  <c r="AM86" i="1"/>
  <c r="AN86" i="1"/>
  <c r="AO86" i="1"/>
  <c r="AP86" i="1"/>
  <c r="I86" i="1"/>
  <c r="AN157" i="1"/>
  <c r="AO157" i="1"/>
  <c r="AN155" i="1"/>
  <c r="AO155" i="1"/>
  <c r="AN132" i="1"/>
  <c r="AO132" i="1"/>
  <c r="AN108" i="1"/>
  <c r="AO108" i="1"/>
  <c r="AN97" i="1"/>
  <c r="AO97" i="1"/>
  <c r="AN74" i="1"/>
  <c r="AN47" i="1"/>
  <c r="AO47" i="1"/>
  <c r="AN54" i="1"/>
  <c r="AO54" i="1"/>
  <c r="AN34" i="1"/>
  <c r="AO34" i="1"/>
  <c r="AN36" i="1"/>
  <c r="AO36" i="1"/>
  <c r="AN13" i="1"/>
  <c r="AO13" i="1"/>
  <c r="AN11" i="1"/>
  <c r="AO11" i="1"/>
  <c r="AN7" i="1"/>
  <c r="AO7" i="1"/>
  <c r="R155" i="1"/>
  <c r="R157" i="1"/>
  <c r="R132" i="1"/>
  <c r="R97" i="1"/>
  <c r="R108" i="1"/>
  <c r="R54" i="1"/>
  <c r="R47" i="1"/>
  <c r="R34" i="1"/>
  <c r="R36" i="1"/>
  <c r="R13" i="1"/>
  <c r="R11" i="1"/>
  <c r="R7" i="1"/>
  <c r="G7" i="1"/>
  <c r="H7" i="1"/>
  <c r="I7" i="1"/>
  <c r="K7" i="1"/>
  <c r="L7" i="1"/>
  <c r="M7" i="1"/>
  <c r="N7" i="1"/>
  <c r="O7" i="1"/>
  <c r="P7" i="1"/>
  <c r="Q7" i="1"/>
  <c r="S7" i="1"/>
  <c r="T7" i="1"/>
  <c r="U7" i="1"/>
  <c r="V7" i="1"/>
  <c r="W7" i="1"/>
  <c r="X7" i="1"/>
  <c r="Y7" i="1"/>
  <c r="Z7" i="1"/>
  <c r="AA7" i="1"/>
  <c r="AB7" i="1"/>
  <c r="AC7" i="1"/>
  <c r="AD7" i="1"/>
  <c r="AE7" i="1"/>
  <c r="AF7" i="1"/>
  <c r="AG7" i="1"/>
  <c r="AH7" i="1"/>
  <c r="AI7" i="1"/>
  <c r="AJ7" i="1"/>
  <c r="AK7" i="1"/>
  <c r="AL7" i="1"/>
  <c r="AM7" i="1"/>
  <c r="AP7" i="1"/>
  <c r="AQ7" i="1"/>
  <c r="F7" i="1"/>
  <c r="G11" i="1"/>
  <c r="H11" i="1"/>
  <c r="I11" i="1"/>
  <c r="K11" i="1"/>
  <c r="L11" i="1"/>
  <c r="M11" i="1"/>
  <c r="N11" i="1"/>
  <c r="O11" i="1"/>
  <c r="P11" i="1"/>
  <c r="Q11" i="1"/>
  <c r="S11" i="1"/>
  <c r="T11" i="1"/>
  <c r="U11" i="1"/>
  <c r="V11" i="1"/>
  <c r="W11" i="1"/>
  <c r="X11" i="1"/>
  <c r="Y11" i="1"/>
  <c r="Z11" i="1"/>
  <c r="AA11" i="1"/>
  <c r="AB11" i="1"/>
  <c r="AC11" i="1"/>
  <c r="AD11" i="1"/>
  <c r="AE11" i="1"/>
  <c r="AF11" i="1"/>
  <c r="AG11" i="1"/>
  <c r="AH11" i="1"/>
  <c r="AI11" i="1"/>
  <c r="AJ11" i="1"/>
  <c r="AK11" i="1"/>
  <c r="AL11" i="1"/>
  <c r="AM11" i="1"/>
  <c r="AP11" i="1"/>
  <c r="AQ11" i="1"/>
  <c r="F11" i="1"/>
  <c r="G13" i="1"/>
  <c r="H13" i="1"/>
  <c r="I13" i="1"/>
  <c r="K13" i="1"/>
  <c r="L13" i="1"/>
  <c r="M13" i="1"/>
  <c r="N13" i="1"/>
  <c r="O13" i="1"/>
  <c r="P13" i="1"/>
  <c r="Q13" i="1"/>
  <c r="S13" i="1"/>
  <c r="T13" i="1"/>
  <c r="U13" i="1"/>
  <c r="V13" i="1"/>
  <c r="W13" i="1"/>
  <c r="X13" i="1"/>
  <c r="Y13" i="1"/>
  <c r="Z13" i="1"/>
  <c r="AA13" i="1"/>
  <c r="AB13" i="1"/>
  <c r="AC13" i="1"/>
  <c r="AD13" i="1"/>
  <c r="AE13" i="1"/>
  <c r="AF13" i="1"/>
  <c r="AG13" i="1"/>
  <c r="AH13" i="1"/>
  <c r="AI13" i="1"/>
  <c r="AJ13" i="1"/>
  <c r="AK13" i="1"/>
  <c r="AL13" i="1"/>
  <c r="AM13" i="1"/>
  <c r="AP13" i="1"/>
  <c r="AQ13" i="1"/>
  <c r="F13" i="1"/>
  <c r="G34" i="1"/>
  <c r="H34" i="1"/>
  <c r="I34" i="1"/>
  <c r="K34" i="1"/>
  <c r="L34" i="1"/>
  <c r="M34" i="1"/>
  <c r="N34" i="1"/>
  <c r="O34" i="1"/>
  <c r="P34" i="1"/>
  <c r="Q34" i="1"/>
  <c r="S34" i="1"/>
  <c r="T34" i="1"/>
  <c r="U34" i="1"/>
  <c r="V34" i="1"/>
  <c r="W34" i="1"/>
  <c r="X34" i="1"/>
  <c r="Y34" i="1"/>
  <c r="Z34" i="1"/>
  <c r="AA34" i="1"/>
  <c r="AB34" i="1"/>
  <c r="AC34" i="1"/>
  <c r="AD34" i="1"/>
  <c r="AE34" i="1"/>
  <c r="AF34" i="1"/>
  <c r="AG34" i="1"/>
  <c r="AH34" i="1"/>
  <c r="AI34" i="1"/>
  <c r="AJ34" i="1"/>
  <c r="AK34" i="1"/>
  <c r="AL34" i="1"/>
  <c r="AM34" i="1"/>
  <c r="AP34" i="1"/>
  <c r="AQ34" i="1"/>
  <c r="F34" i="1"/>
  <c r="G36" i="1"/>
  <c r="H36" i="1"/>
  <c r="I36" i="1"/>
  <c r="K36" i="1"/>
  <c r="L36" i="1"/>
  <c r="M36" i="1"/>
  <c r="N36" i="1"/>
  <c r="O36" i="1"/>
  <c r="P36" i="1"/>
  <c r="Q36" i="1"/>
  <c r="S36" i="1"/>
  <c r="T36" i="1"/>
  <c r="U36" i="1"/>
  <c r="V36" i="1"/>
  <c r="W36" i="1"/>
  <c r="X36" i="1"/>
  <c r="Y36" i="1"/>
  <c r="Z36" i="1"/>
  <c r="AA36" i="1"/>
  <c r="AB36" i="1"/>
  <c r="AC36" i="1"/>
  <c r="AD36" i="1"/>
  <c r="AE36" i="1"/>
  <c r="AF36" i="1"/>
  <c r="AG36" i="1"/>
  <c r="AH36" i="1"/>
  <c r="AI36" i="1"/>
  <c r="AJ36" i="1"/>
  <c r="AK36" i="1"/>
  <c r="AL36" i="1"/>
  <c r="AM36" i="1"/>
  <c r="AP36" i="1"/>
  <c r="AQ36" i="1"/>
  <c r="F36" i="1"/>
  <c r="G47" i="1"/>
  <c r="H47" i="1"/>
  <c r="I47" i="1"/>
  <c r="K47" i="1"/>
  <c r="L47" i="1"/>
  <c r="M47" i="1"/>
  <c r="N47" i="1"/>
  <c r="O47" i="1"/>
  <c r="P47" i="1"/>
  <c r="Q47" i="1"/>
  <c r="S47" i="1"/>
  <c r="T47" i="1"/>
  <c r="U47" i="1"/>
  <c r="V47" i="1"/>
  <c r="W47" i="1"/>
  <c r="X47" i="1"/>
  <c r="Y47" i="1"/>
  <c r="Z47" i="1"/>
  <c r="AA47" i="1"/>
  <c r="AB47" i="1"/>
  <c r="AC47" i="1"/>
  <c r="AD47" i="1"/>
  <c r="AE47" i="1"/>
  <c r="AF47" i="1"/>
  <c r="AG47" i="1"/>
  <c r="AH47" i="1"/>
  <c r="AI47" i="1"/>
  <c r="AJ47" i="1"/>
  <c r="AK47" i="1"/>
  <c r="AL47" i="1"/>
  <c r="AM47" i="1"/>
  <c r="AP47" i="1"/>
  <c r="AQ47" i="1"/>
  <c r="F47" i="1"/>
  <c r="G54" i="1"/>
  <c r="H54" i="1"/>
  <c r="I54" i="1"/>
  <c r="K54" i="1"/>
  <c r="L54" i="1"/>
  <c r="M54" i="1"/>
  <c r="N54" i="1"/>
  <c r="O54" i="1"/>
  <c r="P54" i="1"/>
  <c r="Q54" i="1"/>
  <c r="S54" i="1"/>
  <c r="T54" i="1"/>
  <c r="U54" i="1"/>
  <c r="V54" i="1"/>
  <c r="W54" i="1"/>
  <c r="X54" i="1"/>
  <c r="Y54" i="1"/>
  <c r="Z54" i="1"/>
  <c r="AA54" i="1"/>
  <c r="AB54" i="1"/>
  <c r="AC54" i="1"/>
  <c r="AD54" i="1"/>
  <c r="AE54" i="1"/>
  <c r="AF54" i="1"/>
  <c r="AG54" i="1"/>
  <c r="AH54" i="1"/>
  <c r="AI54" i="1"/>
  <c r="AJ54" i="1"/>
  <c r="AK54" i="1"/>
  <c r="AL54" i="1"/>
  <c r="AM54" i="1"/>
  <c r="AP54" i="1"/>
  <c r="AQ54" i="1"/>
  <c r="F54" i="1"/>
  <c r="H74" i="1"/>
  <c r="M74" i="1"/>
  <c r="W74" i="1"/>
  <c r="AA74" i="1"/>
  <c r="AD74" i="1"/>
  <c r="AH74" i="1"/>
  <c r="AL74" i="1"/>
  <c r="AQ74" i="1"/>
  <c r="AQ86" i="1"/>
  <c r="G97" i="1"/>
  <c r="H97" i="1"/>
  <c r="I97" i="1"/>
  <c r="K97" i="1"/>
  <c r="L97" i="1"/>
  <c r="M97" i="1"/>
  <c r="N97" i="1"/>
  <c r="O97" i="1"/>
  <c r="P97" i="1"/>
  <c r="Q97" i="1"/>
  <c r="S97" i="1"/>
  <c r="T97" i="1"/>
  <c r="U97" i="1"/>
  <c r="V97" i="1"/>
  <c r="W97" i="1"/>
  <c r="X97" i="1"/>
  <c r="Y97" i="1"/>
  <c r="Z97" i="1"/>
  <c r="AA97" i="1"/>
  <c r="AB97" i="1"/>
  <c r="AC97" i="1"/>
  <c r="AD97" i="1"/>
  <c r="AE97" i="1"/>
  <c r="AF97" i="1"/>
  <c r="AG97" i="1"/>
  <c r="AH97" i="1"/>
  <c r="AI97" i="1"/>
  <c r="AJ97" i="1"/>
  <c r="AK97" i="1"/>
  <c r="AL97" i="1"/>
  <c r="AM97" i="1"/>
  <c r="AP97" i="1"/>
  <c r="AQ97" i="1"/>
  <c r="F97" i="1"/>
  <c r="G108" i="1"/>
  <c r="H108" i="1"/>
  <c r="I108" i="1"/>
  <c r="K108" i="1"/>
  <c r="L108" i="1"/>
  <c r="M108" i="1"/>
  <c r="N108" i="1"/>
  <c r="O108" i="1"/>
  <c r="P108" i="1"/>
  <c r="Q108" i="1"/>
  <c r="S108" i="1"/>
  <c r="T108" i="1"/>
  <c r="U108" i="1"/>
  <c r="V108" i="1"/>
  <c r="W108" i="1"/>
  <c r="X108" i="1"/>
  <c r="Y108" i="1"/>
  <c r="Z108" i="1"/>
  <c r="AA108" i="1"/>
  <c r="AB108" i="1"/>
  <c r="AC108" i="1"/>
  <c r="AD108" i="1"/>
  <c r="AE108" i="1"/>
  <c r="AG108" i="1"/>
  <c r="AH108" i="1"/>
  <c r="AI108" i="1"/>
  <c r="AJ108" i="1"/>
  <c r="AK108" i="1"/>
  <c r="AL108" i="1"/>
  <c r="AM108" i="1"/>
  <c r="AP108" i="1"/>
  <c r="AQ108" i="1"/>
  <c r="F108" i="1"/>
  <c r="G157" i="1"/>
  <c r="H157" i="1"/>
  <c r="I157" i="1"/>
  <c r="K157" i="1"/>
  <c r="L157" i="1"/>
  <c r="M157" i="1"/>
  <c r="N157" i="1"/>
  <c r="O157" i="1"/>
  <c r="P157" i="1"/>
  <c r="Q157" i="1"/>
  <c r="Q158" i="1" s="1"/>
  <c r="S157" i="1"/>
  <c r="T157" i="1"/>
  <c r="U157" i="1"/>
  <c r="V157" i="1"/>
  <c r="V158" i="1" s="1"/>
  <c r="W157" i="1"/>
  <c r="X157" i="1"/>
  <c r="Y157" i="1"/>
  <c r="Z157" i="1"/>
  <c r="Z158" i="1" s="1"/>
  <c r="AA157" i="1"/>
  <c r="AB157" i="1"/>
  <c r="AC157" i="1"/>
  <c r="AD157" i="1"/>
  <c r="AD158" i="1" s="1"/>
  <c r="AE157" i="1"/>
  <c r="AF157" i="1"/>
  <c r="AG157" i="1"/>
  <c r="AH157" i="1"/>
  <c r="AH158" i="1" s="1"/>
  <c r="AI157" i="1"/>
  <c r="AJ157" i="1"/>
  <c r="AK157" i="1"/>
  <c r="AL157" i="1"/>
  <c r="AL158" i="1" s="1"/>
  <c r="AM157" i="1"/>
  <c r="AP157" i="1"/>
  <c r="AQ157" i="1"/>
  <c r="F157" i="1"/>
  <c r="G132" i="1"/>
  <c r="H132" i="1"/>
  <c r="I132" i="1"/>
  <c r="K132" i="1"/>
  <c r="L132" i="1"/>
  <c r="M132" i="1"/>
  <c r="N132" i="1"/>
  <c r="O132" i="1"/>
  <c r="P132" i="1"/>
  <c r="Q132" i="1"/>
  <c r="S132" i="1"/>
  <c r="T132" i="1"/>
  <c r="U132" i="1"/>
  <c r="V132" i="1"/>
  <c r="W132" i="1"/>
  <c r="X132" i="1"/>
  <c r="Y132" i="1"/>
  <c r="Z132" i="1"/>
  <c r="AA132" i="1"/>
  <c r="AB132" i="1"/>
  <c r="AC132" i="1"/>
  <c r="AD132" i="1"/>
  <c r="AE132" i="1"/>
  <c r="AF132" i="1"/>
  <c r="AG132" i="1"/>
  <c r="AH132" i="1"/>
  <c r="AI132" i="1"/>
  <c r="AJ132" i="1"/>
  <c r="AK132" i="1"/>
  <c r="AL132" i="1"/>
  <c r="AM132" i="1"/>
  <c r="AP132" i="1"/>
  <c r="AQ132" i="1"/>
  <c r="G155" i="1"/>
  <c r="H155" i="1"/>
  <c r="I155" i="1"/>
  <c r="K155" i="1"/>
  <c r="L155" i="1"/>
  <c r="M155" i="1"/>
  <c r="N155" i="1"/>
  <c r="O155" i="1"/>
  <c r="P155" i="1"/>
  <c r="Q155" i="1"/>
  <c r="S155" i="1"/>
  <c r="T155" i="1"/>
  <c r="U155" i="1"/>
  <c r="V155" i="1"/>
  <c r="W155" i="1"/>
  <c r="X155" i="1"/>
  <c r="Y155" i="1"/>
  <c r="Z155" i="1"/>
  <c r="AA155" i="1"/>
  <c r="AB155" i="1"/>
  <c r="AC155" i="1"/>
  <c r="AD155" i="1"/>
  <c r="AE155" i="1"/>
  <c r="AF155" i="1"/>
  <c r="AG155" i="1"/>
  <c r="AH155" i="1"/>
  <c r="AI155" i="1"/>
  <c r="AJ155" i="1"/>
  <c r="AK155" i="1"/>
  <c r="AL155" i="1"/>
  <c r="AM155" i="1"/>
  <c r="AP155" i="1"/>
  <c r="AQ155" i="1"/>
  <c r="F155" i="1"/>
  <c r="F132" i="1"/>
  <c r="F158" i="1" l="1"/>
  <c r="M158" i="1"/>
  <c r="H158" i="1"/>
  <c r="AM158" i="1"/>
  <c r="N158" i="1"/>
  <c r="I158" i="1"/>
  <c r="AO158" i="1"/>
  <c r="AQ158" i="1"/>
  <c r="AG158" i="1"/>
  <c r="AC158" i="1"/>
  <c r="Y158" i="1"/>
  <c r="U158" i="1"/>
  <c r="P158" i="1"/>
  <c r="L158" i="1"/>
  <c r="G158" i="1"/>
  <c r="R158" i="1"/>
  <c r="AN158" i="1"/>
  <c r="AP158" i="1"/>
  <c r="AJ158" i="1"/>
  <c r="AF158" i="1"/>
  <c r="AB158" i="1"/>
  <c r="X158" i="1"/>
  <c r="T158" i="1"/>
  <c r="O158" i="1"/>
  <c r="AK158" i="1"/>
  <c r="AI158" i="1"/>
  <c r="AE158" i="1"/>
  <c r="AA158" i="1"/>
  <c r="W158" i="1"/>
  <c r="S158" i="1"/>
  <c r="K74" i="1"/>
  <c r="K15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tc={CA3724C3-02C6-4E92-B74A-CE00A214254F}</author>
    <author>tc={5F82E76F-B881-4151-AB90-FC4B48FEE1C3}</author>
    <author>tc={CA6649CD-DC3E-4EF9-8A49-3AC05D56591A}</author>
  </authors>
  <commentList>
    <comment ref="R23" authorId="0" shapeId="0" xr:uid="{CA3724C3-02C6-4E92-B74A-CE00A214254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2→8
返信:
会議室へ配置</t>
      </text>
    </comment>
    <comment ref="I25" authorId="1" shapeId="0" xr:uid="{5F82E76F-B881-4151-AB90-FC4B48FEE1C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4→８</t>
      </text>
    </comment>
    <comment ref="I26" authorId="2" shapeId="0" xr:uid="{CA6649CD-DC3E-4EF9-8A49-3AC05D56591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4→２</t>
      </text>
    </comment>
  </commentList>
</comments>
</file>

<file path=xl/sharedStrings.xml><?xml version="1.0" encoding="utf-8"?>
<sst xmlns="http://schemas.openxmlformats.org/spreadsheetml/2006/main" count="474" uniqueCount="278">
  <si>
    <t>施設</t>
  </si>
  <si>
    <t>地区</t>
  </si>
  <si>
    <t>駐車場２</t>
  </si>
  <si>
    <t>居室名</t>
  </si>
  <si>
    <t>補足</t>
  </si>
  <si>
    <t xml:space="preserve"> 机</t>
    <phoneticPr fontId="3"/>
  </si>
  <si>
    <t xml:space="preserve"> 椅子</t>
    <phoneticPr fontId="3"/>
  </si>
  <si>
    <t>長机</t>
    <phoneticPr fontId="3"/>
  </si>
  <si>
    <t xml:space="preserve"> パイプ椅子</t>
    <phoneticPr fontId="3"/>
  </si>
  <si>
    <t>更衣ロッカー</t>
    <phoneticPr fontId="3"/>
  </si>
  <si>
    <t>1.管理運営施設</t>
  </si>
  <si>
    <t>1.夢洲</t>
  </si>
  <si>
    <t>障がい者用駐車場（Ａ棟）</t>
    <rPh sb="0" eb="1">
      <t>ショウ</t>
    </rPh>
    <rPh sb="3" eb="4">
      <t>シャ</t>
    </rPh>
    <rPh sb="4" eb="5">
      <t>ヨウ</t>
    </rPh>
    <phoneticPr fontId="3"/>
  </si>
  <si>
    <t>①詰所</t>
    <phoneticPr fontId="3"/>
  </si>
  <si>
    <t>場内警備・清掃員</t>
  </si>
  <si>
    <t>②更衣室</t>
    <phoneticPr fontId="3"/>
  </si>
  <si>
    <t>女</t>
  </si>
  <si>
    <t>③更衣室</t>
    <phoneticPr fontId="3"/>
  </si>
  <si>
    <t>男</t>
  </si>
  <si>
    <t>障がい者用駐車場（Ａ棟） 集計</t>
    <phoneticPr fontId="3"/>
  </si>
  <si>
    <t>障がい者用駐車場（Ｂ棟）</t>
    <phoneticPr fontId="3"/>
  </si>
  <si>
    <t>①事務室</t>
    <phoneticPr fontId="3"/>
  </si>
  <si>
    <t>ゲート障害監視ｼｽﾃﾑ監視室</t>
  </si>
  <si>
    <t>②事務室</t>
    <phoneticPr fontId="3"/>
  </si>
  <si>
    <t>自転車管理</t>
  </si>
  <si>
    <t>③事務室兼詰所</t>
    <phoneticPr fontId="3"/>
  </si>
  <si>
    <t>駐車監視員（警察委託）</t>
  </si>
  <si>
    <t>場内警備</t>
  </si>
  <si>
    <t>障がい者用駐車場（Ｂ棟） 集計</t>
    <phoneticPr fontId="3"/>
  </si>
  <si>
    <t>第１交通ターミナル（Ａ棟）</t>
    <rPh sb="0" eb="1">
      <t>ダイ</t>
    </rPh>
    <phoneticPr fontId="3"/>
  </si>
  <si>
    <t>①シャワー室兼脱衣室</t>
    <phoneticPr fontId="3"/>
  </si>
  <si>
    <t>①</t>
  </si>
  <si>
    <t>②シャワー室兼脱衣室</t>
    <phoneticPr fontId="3"/>
  </si>
  <si>
    <t>②</t>
  </si>
  <si>
    <t>(空白)</t>
  </si>
  <si>
    <t>警察官</t>
  </si>
  <si>
    <t>⑨更衣室</t>
    <phoneticPr fontId="3"/>
  </si>
  <si>
    <t>女（警察官）</t>
  </si>
  <si>
    <t>男（警察官）</t>
  </si>
  <si>
    <t>男</t>
    <phoneticPr fontId="3"/>
  </si>
  <si>
    <t>女</t>
    <phoneticPr fontId="3"/>
  </si>
  <si>
    <t>運営本部</t>
  </si>
  <si>
    <t>P&amp;R管理者</t>
  </si>
  <si>
    <t>清掃員</t>
  </si>
  <si>
    <t>その他ﾊﾞｽ事業者</t>
  </si>
  <si>
    <t>⑱宿直室</t>
    <phoneticPr fontId="3"/>
  </si>
  <si>
    <t>協会①</t>
  </si>
  <si>
    <t>協会②</t>
  </si>
  <si>
    <t>警察官①</t>
  </si>
  <si>
    <t>警察官②</t>
  </si>
  <si>
    <t>廊下</t>
  </si>
  <si>
    <t>第２交通ターミナル</t>
  </si>
  <si>
    <t>③バス乗務員休憩室</t>
    <phoneticPr fontId="3"/>
  </si>
  <si>
    <t>駅シャトルバス乗務員</t>
  </si>
  <si>
    <t>⑤詰所</t>
    <phoneticPr fontId="3"/>
  </si>
  <si>
    <t>⑦更衣室</t>
    <phoneticPr fontId="3"/>
  </si>
  <si>
    <t>⑧更衣室</t>
    <phoneticPr fontId="3"/>
  </si>
  <si>
    <t>運営本部・保守員</t>
  </si>
  <si>
    <t>⑩事務室</t>
    <phoneticPr fontId="3"/>
  </si>
  <si>
    <t>⑪事務室兼詰所</t>
    <phoneticPr fontId="3"/>
  </si>
  <si>
    <t>第２交通ターミナル 集計</t>
  </si>
  <si>
    <t>④事務室</t>
    <phoneticPr fontId="3"/>
  </si>
  <si>
    <t>綱取放・運営本部</t>
    <phoneticPr fontId="3"/>
  </si>
  <si>
    <t>水上アクセス 集計</t>
  </si>
  <si>
    <t>2.舞洲</t>
  </si>
  <si>
    <t>AB（西）</t>
  </si>
  <si>
    <t>P&amp;R乗務員</t>
  </si>
  <si>
    <t>④ミニキッチン</t>
    <phoneticPr fontId="3"/>
  </si>
  <si>
    <t>⑩事務室兼詰所</t>
    <phoneticPr fontId="3"/>
  </si>
  <si>
    <t>⑫事務室兼詰所</t>
    <phoneticPr fontId="3"/>
  </si>
  <si>
    <t>⑬事務室兼詰所</t>
    <phoneticPr fontId="3"/>
  </si>
  <si>
    <t>P＆R管理者</t>
  </si>
  <si>
    <t>AB（西） 集計</t>
  </si>
  <si>
    <t>①バス乗務員休憩室</t>
    <phoneticPr fontId="3"/>
  </si>
  <si>
    <t>団体バス①</t>
  </si>
  <si>
    <t>②バス乗務員休憩室</t>
    <phoneticPr fontId="3"/>
  </si>
  <si>
    <t>団体バス②</t>
  </si>
  <si>
    <t>P&amp;Rバス乗務員（充電）</t>
  </si>
  <si>
    <t>⑥詰所</t>
    <phoneticPr fontId="3"/>
  </si>
  <si>
    <t>⑦救護室</t>
    <phoneticPr fontId="3"/>
  </si>
  <si>
    <t>Ｃ</t>
  </si>
  <si>
    <t>③ミニキッチン</t>
    <phoneticPr fontId="3"/>
  </si>
  <si>
    <t>④救護室</t>
    <phoneticPr fontId="3"/>
  </si>
  <si>
    <t>⑤更衣室</t>
    <phoneticPr fontId="3"/>
  </si>
  <si>
    <t>⑥更衣室</t>
    <phoneticPr fontId="3"/>
  </si>
  <si>
    <t>⑦事務室</t>
    <phoneticPr fontId="3"/>
  </si>
  <si>
    <t>⑧事務室兼詰所</t>
    <phoneticPr fontId="3"/>
  </si>
  <si>
    <t>⑨事務室兼詰所</t>
    <phoneticPr fontId="3"/>
  </si>
  <si>
    <t>Ｃ 集計</t>
  </si>
  <si>
    <t>Ｅ</t>
  </si>
  <si>
    <t>Ｅ 集計</t>
  </si>
  <si>
    <t>3.堺</t>
  </si>
  <si>
    <t>堺第１</t>
  </si>
  <si>
    <t>P&amp;Rバス乗務員</t>
  </si>
  <si>
    <t>堺第１ 集計</t>
  </si>
  <si>
    <t>堺第２</t>
  </si>
  <si>
    <t>⑧事務室</t>
    <phoneticPr fontId="3"/>
  </si>
  <si>
    <t>堺第２ 集計</t>
  </si>
  <si>
    <t>4.尼崎</t>
  </si>
  <si>
    <t>尼崎</t>
  </si>
  <si>
    <t>P&amp;R管理員</t>
  </si>
  <si>
    <t>尼崎 集計</t>
  </si>
  <si>
    <t>5.桜島</t>
  </si>
  <si>
    <t>桜島駅シャトルバスT</t>
    <rPh sb="2" eb="3">
      <t>エキ</t>
    </rPh>
    <phoneticPr fontId="3"/>
  </si>
  <si>
    <t>運営本部・その他乗合事業者</t>
  </si>
  <si>
    <t>桜島BT 集計</t>
  </si>
  <si>
    <t>1.管理運営施設 集計</t>
  </si>
  <si>
    <t>調達物品と納品場所</t>
    <rPh sb="0" eb="4">
      <t>チョウタツブッピン</t>
    </rPh>
    <rPh sb="5" eb="9">
      <t>ノウヒンバショ</t>
    </rPh>
    <phoneticPr fontId="3"/>
  </si>
  <si>
    <t>サイズ</t>
    <phoneticPr fontId="3"/>
  </si>
  <si>
    <t>参考品例</t>
    <rPh sb="0" eb="3">
      <t>サンコウヒン</t>
    </rPh>
    <rPh sb="3" eb="4">
      <t>レイ</t>
    </rPh>
    <phoneticPr fontId="3"/>
  </si>
  <si>
    <t>W1200×D700×H700</t>
    <phoneticPr fontId="3"/>
  </si>
  <si>
    <t>W540×D575×H875</t>
    <phoneticPr fontId="3"/>
  </si>
  <si>
    <t>W1800×D450×H700</t>
    <phoneticPr fontId="3"/>
  </si>
  <si>
    <t>コクヨ　デスクシリーズ　インベント平机　W1200
イトーキ　平机　CZシリーズ　W1200 等</t>
    <rPh sb="47" eb="48">
      <t>トウ</t>
    </rPh>
    <phoneticPr fontId="3"/>
  </si>
  <si>
    <t>コクヨ(KOKUYO)ピコラ チェア 肘付ローバックチェア
オカムラ　スラート 肘付ハイバックOAチェア　等</t>
    <phoneticPr fontId="3"/>
  </si>
  <si>
    <t>ウチダ　KH-1845　等</t>
    <phoneticPr fontId="3"/>
  </si>
  <si>
    <t>W510×D500×H750</t>
    <phoneticPr fontId="3"/>
  </si>
  <si>
    <t>掃除機</t>
    <rPh sb="0" eb="3">
      <t>ソウジキ</t>
    </rPh>
    <phoneticPr fontId="3"/>
  </si>
  <si>
    <t>ベッド
（宿直）</t>
    <rPh sb="5" eb="7">
      <t>シュクチョク</t>
    </rPh>
    <phoneticPr fontId="3"/>
  </si>
  <si>
    <t>W1000×D2000×H700</t>
    <phoneticPr fontId="3"/>
  </si>
  <si>
    <t>脇机</t>
    <rPh sb="0" eb="2">
      <t>ワキヅクエ</t>
    </rPh>
    <phoneticPr fontId="3"/>
  </si>
  <si>
    <t>W900×D520×H1800</t>
    <phoneticPr fontId="3"/>
  </si>
  <si>
    <t>備考</t>
    <rPh sb="0" eb="2">
      <t>ビコウ</t>
    </rPh>
    <phoneticPr fontId="3"/>
  </si>
  <si>
    <t>配送箇所ごとにスタッキングできる種類であること</t>
    <rPh sb="0" eb="2">
      <t>ハイソウ</t>
    </rPh>
    <rPh sb="2" eb="4">
      <t>カショ</t>
    </rPh>
    <rPh sb="16" eb="18">
      <t>シュルイ</t>
    </rPh>
    <phoneticPr fontId="3"/>
  </si>
  <si>
    <t>敷布団は別途用意する</t>
    <rPh sb="0" eb="3">
      <t>シキブトン</t>
    </rPh>
    <rPh sb="4" eb="6">
      <t>ベット</t>
    </rPh>
    <rPh sb="6" eb="8">
      <t>ヨウイ</t>
    </rPh>
    <phoneticPr fontId="3"/>
  </si>
  <si>
    <t>W900×D450×H2100</t>
    <phoneticPr fontId="3"/>
  </si>
  <si>
    <t>W400×D600×H600</t>
    <phoneticPr fontId="3"/>
  </si>
  <si>
    <t>机下部に収納できること</t>
    <rPh sb="0" eb="1">
      <t>ツクエ</t>
    </rPh>
    <rPh sb="1" eb="3">
      <t>カブ</t>
    </rPh>
    <rPh sb="4" eb="6">
      <t>シュウノウ</t>
    </rPh>
    <phoneticPr fontId="3"/>
  </si>
  <si>
    <t>イトーキ CXシリーズ 三段ワゴン　等</t>
    <rPh sb="18" eb="19">
      <t>トウ</t>
    </rPh>
    <phoneticPr fontId="3"/>
  </si>
  <si>
    <t>W500×D400×H300</t>
    <phoneticPr fontId="3"/>
  </si>
  <si>
    <t>パナソニック　NE-FL1A-W　等</t>
    <rPh sb="17" eb="18">
      <t>トウ</t>
    </rPh>
    <phoneticPr fontId="3"/>
  </si>
  <si>
    <t>冷蔵庫
大</t>
    <rPh sb="0" eb="3">
      <t>レイゾウコ</t>
    </rPh>
    <rPh sb="4" eb="5">
      <t>ダイ</t>
    </rPh>
    <phoneticPr fontId="3"/>
  </si>
  <si>
    <t>冷蔵庫
小</t>
    <rPh sb="0" eb="3">
      <t>レイゾウコ</t>
    </rPh>
    <rPh sb="4" eb="5">
      <t>ショウ</t>
    </rPh>
    <phoneticPr fontId="3"/>
  </si>
  <si>
    <t>単機能
1000ｗ対応</t>
    <rPh sb="0" eb="3">
      <t>タンキノウ</t>
    </rPh>
    <rPh sb="9" eb="11">
      <t>タイオウ</t>
    </rPh>
    <phoneticPr fontId="3"/>
  </si>
  <si>
    <t>冷蔵室１２０L程度</t>
    <rPh sb="0" eb="3">
      <t>レイゾウシツ</t>
    </rPh>
    <rPh sb="7" eb="9">
      <t>テイド</t>
    </rPh>
    <phoneticPr fontId="3"/>
  </si>
  <si>
    <t>オカムラ　リット　ミーティングチェア
ウチダ　MP-ELAメッキ脚SD　等</t>
    <rPh sb="32" eb="33">
      <t>アシ</t>
    </rPh>
    <rPh sb="36" eb="37">
      <t>トウ</t>
    </rPh>
    <phoneticPr fontId="3"/>
  </si>
  <si>
    <t>W500×D600×H1400</t>
    <phoneticPr fontId="3"/>
  </si>
  <si>
    <t>冷蔵室７０L程度</t>
    <rPh sb="0" eb="3">
      <t>レイゾウシツ</t>
    </rPh>
    <rPh sb="6" eb="8">
      <t>テイド</t>
    </rPh>
    <phoneticPr fontId="3"/>
  </si>
  <si>
    <t>W480×D500×H1200</t>
    <phoneticPr fontId="3"/>
  </si>
  <si>
    <t>シャープ　SJ-D18 K 等</t>
    <rPh sb="14" eb="15">
      <t>トウ</t>
    </rPh>
    <phoneticPr fontId="3"/>
  </si>
  <si>
    <t>シャープ　SJ-H13E　等</t>
    <rPh sb="13" eb="14">
      <t>トウ</t>
    </rPh>
    <phoneticPr fontId="3"/>
  </si>
  <si>
    <t>電子レンジ
小</t>
    <rPh sb="0" eb="2">
      <t>デンシ</t>
    </rPh>
    <rPh sb="6" eb="7">
      <t>ショウ</t>
    </rPh>
    <phoneticPr fontId="3"/>
  </si>
  <si>
    <t>電子レンジ
大</t>
    <rPh sb="0" eb="2">
      <t>デンシ</t>
    </rPh>
    <rPh sb="6" eb="7">
      <t>ダイ</t>
    </rPh>
    <phoneticPr fontId="3"/>
  </si>
  <si>
    <t>単機能</t>
    <rPh sb="0" eb="3">
      <t>タンキノウ</t>
    </rPh>
    <phoneticPr fontId="3"/>
  </si>
  <si>
    <t>キャニスター
サイクロン方式</t>
    <rPh sb="12" eb="14">
      <t>ホウシキ</t>
    </rPh>
    <phoneticPr fontId="3"/>
  </si>
  <si>
    <t>東芝　トルネオ ミニ VC-CF32　等</t>
    <rPh sb="0" eb="2">
      <t>トウシバ</t>
    </rPh>
    <rPh sb="19" eb="20">
      <t>トウ</t>
    </rPh>
    <phoneticPr fontId="3"/>
  </si>
  <si>
    <t>テレビ</t>
    <phoneticPr fontId="3"/>
  </si>
  <si>
    <t>シュレッダー</t>
    <phoneticPr fontId="3"/>
  </si>
  <si>
    <t>5本足であること</t>
    <rPh sb="1" eb="3">
      <t>ホンアシ</t>
    </rPh>
    <phoneticPr fontId="3"/>
  </si>
  <si>
    <t>W850×D440×H1500</t>
    <phoneticPr fontId="3"/>
  </si>
  <si>
    <t>ハンガーラック</t>
    <phoneticPr fontId="3"/>
  </si>
  <si>
    <t>投入口はA3用紙(縦)に対応</t>
    <rPh sb="0" eb="3">
      <t>トウニュウグチ</t>
    </rPh>
    <rPh sb="6" eb="8">
      <t>ヨウシ</t>
    </rPh>
    <rPh sb="9" eb="10">
      <t>タテ</t>
    </rPh>
    <rPh sb="12" eb="14">
      <t>タイオウ</t>
    </rPh>
    <phoneticPr fontId="3"/>
  </si>
  <si>
    <t>W480×D430×H700</t>
    <phoneticPr fontId="3"/>
  </si>
  <si>
    <t>アイリスオーヤマ　OF325C　等</t>
    <rPh sb="16" eb="17">
      <t>トウ</t>
    </rPh>
    <phoneticPr fontId="3"/>
  </si>
  <si>
    <t>アイリスオーヤマ　PI－E180S　等</t>
    <rPh sb="18" eb="19">
      <t>トウ</t>
    </rPh>
    <phoneticPr fontId="3"/>
  </si>
  <si>
    <t>パナソニック　VIERA TH-50MX900</t>
    <phoneticPr fontId="3"/>
  </si>
  <si>
    <t>50インチ
キャスター付きスタンド含む</t>
    <rPh sb="11" eb="12">
      <t>ツ</t>
    </rPh>
    <rPh sb="17" eb="18">
      <t>フク</t>
    </rPh>
    <phoneticPr fontId="3"/>
  </si>
  <si>
    <t>タイガー魔法瓶　PDR-G221　等</t>
    <rPh sb="4" eb="7">
      <t>マホウビン</t>
    </rPh>
    <rPh sb="17" eb="18">
      <t>ナド</t>
    </rPh>
    <phoneticPr fontId="3"/>
  </si>
  <si>
    <t>W910×D320×H500</t>
    <phoneticPr fontId="3"/>
  </si>
  <si>
    <t>W480×D320×H500</t>
    <phoneticPr fontId="3"/>
  </si>
  <si>
    <t>コクヨ　傘立て　US-180（30人）</t>
    <rPh sb="4" eb="6">
      <t>カサタ</t>
    </rPh>
    <rPh sb="17" eb="18">
      <t>ニン</t>
    </rPh>
    <phoneticPr fontId="3"/>
  </si>
  <si>
    <t>コクヨ　傘立て　US-181（60人）</t>
    <rPh sb="4" eb="6">
      <t>カサタ</t>
    </rPh>
    <rPh sb="17" eb="18">
      <t>ニン</t>
    </rPh>
    <phoneticPr fontId="3"/>
  </si>
  <si>
    <t>傘立て
小</t>
    <rPh sb="0" eb="2">
      <t>カサタ</t>
    </rPh>
    <rPh sb="4" eb="5">
      <t>ショウ</t>
    </rPh>
    <phoneticPr fontId="3"/>
  </si>
  <si>
    <t>傘立て
大</t>
    <rPh sb="0" eb="2">
      <t>カサタ</t>
    </rPh>
    <rPh sb="4" eb="5">
      <t>ダイ</t>
    </rPh>
    <phoneticPr fontId="3"/>
  </si>
  <si>
    <t>書庫小</t>
    <rPh sb="0" eb="2">
      <t>ショコ</t>
    </rPh>
    <rPh sb="2" eb="3">
      <t>ショウ</t>
    </rPh>
    <phoneticPr fontId="3"/>
  </si>
  <si>
    <t>書庫大</t>
    <rPh sb="0" eb="2">
      <t>ショコ</t>
    </rPh>
    <rPh sb="2" eb="3">
      <t>ダイ</t>
    </rPh>
    <phoneticPr fontId="3"/>
  </si>
  <si>
    <t>書庫小</t>
    <rPh sb="2" eb="3">
      <t>ショウ</t>
    </rPh>
    <phoneticPr fontId="2"/>
  </si>
  <si>
    <t>書庫大</t>
    <rPh sb="2" eb="3">
      <t>ダイ</t>
    </rPh>
    <phoneticPr fontId="2"/>
  </si>
  <si>
    <r>
      <t xml:space="preserve">1台12人用
シリンダー錠
</t>
    </r>
    <r>
      <rPr>
        <sz val="10"/>
        <color theme="1"/>
        <rFont val="游ゴシック"/>
        <family val="3"/>
        <charset val="128"/>
        <scheme val="minor"/>
      </rPr>
      <t>ロッカー番号の貼付とキーホルダーをつけること</t>
    </r>
    <rPh sb="1" eb="2">
      <t>ダイ</t>
    </rPh>
    <rPh sb="4" eb="6">
      <t>ニンヨウ</t>
    </rPh>
    <rPh sb="12" eb="13">
      <t>ジョウ</t>
    </rPh>
    <phoneticPr fontId="3"/>
  </si>
  <si>
    <t>キーケース</t>
    <phoneticPr fontId="3"/>
  </si>
  <si>
    <t>20本用</t>
    <rPh sb="2" eb="3">
      <t>ホン</t>
    </rPh>
    <rPh sb="3" eb="4">
      <t>ヨウ</t>
    </rPh>
    <phoneticPr fontId="3"/>
  </si>
  <si>
    <t>W880×D400×H880</t>
    <phoneticPr fontId="3"/>
  </si>
  <si>
    <t>引き違い
鍵がかかること
下置き</t>
    <rPh sb="0" eb="1">
      <t>ヒ</t>
    </rPh>
    <rPh sb="2" eb="3">
      <t>チガ</t>
    </rPh>
    <rPh sb="5" eb="6">
      <t>カギ</t>
    </rPh>
    <rPh sb="13" eb="14">
      <t>シタ</t>
    </rPh>
    <rPh sb="14" eb="15">
      <t>オ</t>
    </rPh>
    <phoneticPr fontId="3"/>
  </si>
  <si>
    <t>ウチダ　BEストレージ
コクヨ　EDIA(エディア)　等</t>
    <rPh sb="27" eb="28">
      <t>トウ</t>
    </rPh>
    <phoneticPr fontId="3"/>
  </si>
  <si>
    <t>カラーボックス</t>
    <phoneticPr fontId="3"/>
  </si>
  <si>
    <t>W420×D300×H900</t>
    <phoneticPr fontId="3"/>
  </si>
  <si>
    <t>AED
保管ボックス</t>
    <rPh sb="4" eb="6">
      <t>ホカン</t>
    </rPh>
    <phoneticPr fontId="3"/>
  </si>
  <si>
    <t>床置き</t>
    <rPh sb="0" eb="2">
      <t>ユカオ</t>
    </rPh>
    <phoneticPr fontId="3"/>
  </si>
  <si>
    <t>三和製作所　108－332
三和製作所　108－333　等</t>
    <rPh sb="0" eb="5">
      <t>サンワセイサクショ</t>
    </rPh>
    <rPh sb="14" eb="19">
      <t>サンワセイサクショ</t>
    </rPh>
    <rPh sb="28" eb="29">
      <t>ナド</t>
    </rPh>
    <phoneticPr fontId="3"/>
  </si>
  <si>
    <t>担架</t>
    <rPh sb="0" eb="2">
      <t>タンカ</t>
    </rPh>
    <phoneticPr fontId="3"/>
  </si>
  <si>
    <t>救急用</t>
    <rPh sb="0" eb="3">
      <t>キュウキュウヨウ</t>
    </rPh>
    <phoneticPr fontId="3"/>
  </si>
  <si>
    <t>W2100×D530</t>
    <phoneticPr fontId="3"/>
  </si>
  <si>
    <t>ANS　20　等</t>
    <rPh sb="7" eb="8">
      <t>ナド</t>
    </rPh>
    <phoneticPr fontId="3"/>
  </si>
  <si>
    <t>車いす</t>
    <rPh sb="0" eb="1">
      <t>クルマ</t>
    </rPh>
    <phoneticPr fontId="3"/>
  </si>
  <si>
    <t>W605mm×D980mm×H875mm
折りたたみ時:W320mm×D970mm×H875mm</t>
    <phoneticPr fontId="3"/>
  </si>
  <si>
    <t>自走式</t>
    <rPh sb="0" eb="3">
      <t>ジソウシキ</t>
    </rPh>
    <phoneticPr fontId="3"/>
  </si>
  <si>
    <t>W710mm×D750mm×H660mm</t>
    <phoneticPr fontId="3"/>
  </si>
  <si>
    <t>背もたれ右アーム付き
落ち着きのある色</t>
    <phoneticPr fontId="3"/>
  </si>
  <si>
    <t>背もたれ左アーム付き
落ち着きのある色</t>
    <rPh sb="4" eb="5">
      <t>ヒダリ</t>
    </rPh>
    <phoneticPr fontId="3"/>
  </si>
  <si>
    <t>システム
ソファー①</t>
    <phoneticPr fontId="3"/>
  </si>
  <si>
    <t>システム
ソファー②</t>
    <phoneticPr fontId="3"/>
  </si>
  <si>
    <t>サイドテーブル</t>
    <phoneticPr fontId="3"/>
  </si>
  <si>
    <t>W700mm×D450mm×H500mm</t>
    <phoneticPr fontId="3"/>
  </si>
  <si>
    <t xml:space="preserve">
落ち着きのある色</t>
    <phoneticPr fontId="3"/>
  </si>
  <si>
    <t>パーテーション</t>
    <phoneticPr fontId="3"/>
  </si>
  <si>
    <t>W1800mm×D450mm×H1800mm</t>
    <phoneticPr fontId="3"/>
  </si>
  <si>
    <t>できれば落ち着きのある色</t>
    <rPh sb="4" eb="5">
      <t>オ</t>
    </rPh>
    <rPh sb="6" eb="7">
      <t>ツ</t>
    </rPh>
    <rPh sb="11" eb="12">
      <t>イロ</t>
    </rPh>
    <phoneticPr fontId="3"/>
  </si>
  <si>
    <t>3つ折り</t>
    <rPh sb="2" eb="3">
      <t>オ</t>
    </rPh>
    <phoneticPr fontId="3"/>
  </si>
  <si>
    <t>ポット小</t>
    <rPh sb="3" eb="4">
      <t>ショウ</t>
    </rPh>
    <phoneticPr fontId="3"/>
  </si>
  <si>
    <t>ポット大</t>
    <rPh sb="3" eb="4">
      <t>ダイ</t>
    </rPh>
    <phoneticPr fontId="3"/>
  </si>
  <si>
    <t>保温機能があること
容量５L</t>
    <rPh sb="0" eb="2">
      <t>ホオン</t>
    </rPh>
    <rPh sb="2" eb="4">
      <t>キノウ</t>
    </rPh>
    <rPh sb="10" eb="12">
      <t>ヨウリョウ</t>
    </rPh>
    <phoneticPr fontId="3"/>
  </si>
  <si>
    <t>保温機能があること
容量２L</t>
    <rPh sb="0" eb="2">
      <t>ホオン</t>
    </rPh>
    <rPh sb="2" eb="4">
      <t>キノウ</t>
    </rPh>
    <rPh sb="10" eb="12">
      <t>ヨウリョウ</t>
    </rPh>
    <phoneticPr fontId="3"/>
  </si>
  <si>
    <t>タイガー魔法瓶　PIE-A501　等</t>
    <rPh sb="17" eb="18">
      <t>トウ</t>
    </rPh>
    <phoneticPr fontId="3"/>
  </si>
  <si>
    <t>システムソファー①</t>
    <phoneticPr fontId="3"/>
  </si>
  <si>
    <t>システムソファー②</t>
    <phoneticPr fontId="3"/>
  </si>
  <si>
    <t>スツール</t>
    <phoneticPr fontId="3"/>
  </si>
  <si>
    <t>W320×D320×H450</t>
    <phoneticPr fontId="3"/>
  </si>
  <si>
    <t>山善　YZX-01</t>
    <rPh sb="0" eb="2">
      <t>ヤマゼン</t>
    </rPh>
    <phoneticPr fontId="3"/>
  </si>
  <si>
    <t>障がい者用駐車場（トイレ棟） 集計</t>
    <phoneticPr fontId="3"/>
  </si>
  <si>
    <t>障がい者用駐車場（トイレ棟）</t>
    <phoneticPr fontId="3"/>
  </si>
  <si>
    <t>カームダウン室</t>
    <rPh sb="6" eb="7">
      <t>シツ</t>
    </rPh>
    <phoneticPr fontId="3"/>
  </si>
  <si>
    <t>カームダウン室 集計</t>
    <rPh sb="6" eb="7">
      <t>シツ</t>
    </rPh>
    <phoneticPr fontId="3"/>
  </si>
  <si>
    <t>吸い殻入れ</t>
    <rPh sb="0" eb="1">
      <t>ス</t>
    </rPh>
    <rPh sb="2" eb="4">
      <t>ガライ</t>
    </rPh>
    <phoneticPr fontId="3"/>
  </si>
  <si>
    <t>H600以上</t>
    <rPh sb="4" eb="6">
      <t>イジョウ</t>
    </rPh>
    <phoneticPr fontId="3"/>
  </si>
  <si>
    <t>吸い殻入れ</t>
    <rPh sb="0" eb="1">
      <t>ス</t>
    </rPh>
    <rPh sb="2" eb="3">
      <t>ガラ</t>
    </rPh>
    <rPh sb="3" eb="4">
      <t>イ</t>
    </rPh>
    <phoneticPr fontId="3"/>
  </si>
  <si>
    <t>AED</t>
    <phoneticPr fontId="3"/>
  </si>
  <si>
    <t>W180×D200×H50</t>
    <phoneticPr fontId="3"/>
  </si>
  <si>
    <t>オムロン　自動体外式除細動器　レスキューハート HDF-3500　等</t>
    <rPh sb="33" eb="34">
      <t>トウ</t>
    </rPh>
    <phoneticPr fontId="3"/>
  </si>
  <si>
    <t>スチールラック</t>
    <phoneticPr fontId="3"/>
  </si>
  <si>
    <t>４段、幅１ｍ程度</t>
    <phoneticPr fontId="3"/>
  </si>
  <si>
    <t>W1200XD450XH1800　</t>
    <phoneticPr fontId="3"/>
  </si>
  <si>
    <t>ＴＲＵＳＣＯ　64X-14　等</t>
    <rPh sb="14" eb="15">
      <t>トウ</t>
    </rPh>
    <phoneticPr fontId="3"/>
  </si>
  <si>
    <r>
      <t>待合室</t>
    </r>
    <r>
      <rPr>
        <b/>
        <sz val="9"/>
        <color theme="1"/>
        <rFont val="游ゴシック"/>
        <family val="3"/>
        <charset val="128"/>
        <scheme val="minor"/>
      </rPr>
      <t>（※別棟図面なし）</t>
    </r>
    <rPh sb="0" eb="3">
      <t>マチアイシツ</t>
    </rPh>
    <rPh sb="5" eb="7">
      <t>ベツムネ</t>
    </rPh>
    <phoneticPr fontId="3"/>
  </si>
  <si>
    <t>第１交通ターミナル（Ａ棟） 集計</t>
    <rPh sb="0" eb="1">
      <t>ダイ</t>
    </rPh>
    <rPh sb="2" eb="4">
      <t>コウツウ</t>
    </rPh>
    <phoneticPr fontId="3"/>
  </si>
  <si>
    <t>第１交通ターミナル（Ｂ棟）</t>
    <rPh sb="0" eb="1">
      <t>ダイ</t>
    </rPh>
    <phoneticPr fontId="3"/>
  </si>
  <si>
    <t>第１交通ターミナル（Ｂ棟） 集計</t>
    <rPh sb="0" eb="1">
      <t>ダイ</t>
    </rPh>
    <phoneticPr fontId="3"/>
  </si>
  <si>
    <t>オートショック機能を搭載し、音声ガイダンスに加えカラー画面表示でも操作方法をガイドする</t>
    <phoneticPr fontId="3"/>
  </si>
  <si>
    <t>ソファー
ベッド</t>
    <phoneticPr fontId="3"/>
  </si>
  <si>
    <t>W1000×D2000×H800</t>
    <phoneticPr fontId="3"/>
  </si>
  <si>
    <t>背面を倒したときの大きさはシングルサイズ</t>
    <rPh sb="0" eb="2">
      <t>ハイメン</t>
    </rPh>
    <rPh sb="3" eb="4">
      <t>タオ</t>
    </rPh>
    <rPh sb="9" eb="10">
      <t>オオ</t>
    </rPh>
    <phoneticPr fontId="3"/>
  </si>
  <si>
    <t>④会議室</t>
    <phoneticPr fontId="3"/>
  </si>
  <si>
    <t>⑪事務室</t>
    <phoneticPr fontId="3"/>
  </si>
  <si>
    <t>⑭事務室兼詰所</t>
    <phoneticPr fontId="3"/>
  </si>
  <si>
    <t>⑮宿直室</t>
    <phoneticPr fontId="3"/>
  </si>
  <si>
    <t>⑯宿直室</t>
    <phoneticPr fontId="3"/>
  </si>
  <si>
    <t>⑰宿直室</t>
    <phoneticPr fontId="3"/>
  </si>
  <si>
    <t>③詰所</t>
    <phoneticPr fontId="3"/>
  </si>
  <si>
    <t>②ミニキッチン・清掃用具</t>
    <phoneticPr fontId="3"/>
  </si>
  <si>
    <t>③救護室</t>
    <phoneticPr fontId="3"/>
  </si>
  <si>
    <t>④更衣室</t>
    <phoneticPr fontId="3"/>
  </si>
  <si>
    <t>⑥事務室</t>
    <phoneticPr fontId="3"/>
  </si>
  <si>
    <t>⑦事務室兼詰所</t>
    <phoneticPr fontId="3"/>
  </si>
  <si>
    <t>①ミニキッチン</t>
    <phoneticPr fontId="3"/>
  </si>
  <si>
    <t>②救護室</t>
    <phoneticPr fontId="3"/>
  </si>
  <si>
    <t>⑤事務室</t>
    <phoneticPr fontId="3"/>
  </si>
  <si>
    <t>⑥事務室兼詰所</t>
    <phoneticPr fontId="3"/>
  </si>
  <si>
    <t>②ミニキッチン</t>
    <phoneticPr fontId="3"/>
  </si>
  <si>
    <t>P&amp;Rバス乗務員</t>
    <phoneticPr fontId="3"/>
  </si>
  <si>
    <t>②詰所</t>
    <phoneticPr fontId="3"/>
  </si>
  <si>
    <t>ソファーベッド</t>
    <phoneticPr fontId="3"/>
  </si>
  <si>
    <t>ホワイトボード</t>
    <phoneticPr fontId="3"/>
  </si>
  <si>
    <t>消火器</t>
    <rPh sb="0" eb="3">
      <t>ショウカキ</t>
    </rPh>
    <phoneticPr fontId="3"/>
  </si>
  <si>
    <t>自転車</t>
    <rPh sb="0" eb="3">
      <t>ジテンシャ</t>
    </rPh>
    <phoneticPr fontId="3"/>
  </si>
  <si>
    <t>4号</t>
    <rPh sb="1" eb="2">
      <t>ゴウ</t>
    </rPh>
    <phoneticPr fontId="3"/>
  </si>
  <si>
    <t>26インチ</t>
    <phoneticPr fontId="3"/>
  </si>
  <si>
    <t>喫煙所</t>
    <rPh sb="0" eb="2">
      <t>キツエン</t>
    </rPh>
    <rPh sb="2" eb="3">
      <t>ショ</t>
    </rPh>
    <phoneticPr fontId="3"/>
  </si>
  <si>
    <t>喫煙所</t>
    <rPh sb="0" eb="3">
      <t>キツエンショ</t>
    </rPh>
    <phoneticPr fontId="3"/>
  </si>
  <si>
    <t>(空白)２F</t>
    <phoneticPr fontId="3"/>
  </si>
  <si>
    <t>１F</t>
    <phoneticPr fontId="3"/>
  </si>
  <si>
    <t>⑤待合室</t>
    <rPh sb="1" eb="4">
      <t>マチアイシツ</t>
    </rPh>
    <phoneticPr fontId="3"/>
  </si>
  <si>
    <t>水上アクセス（西）</t>
    <rPh sb="7" eb="8">
      <t>ニシ</t>
    </rPh>
    <phoneticPr fontId="3"/>
  </si>
  <si>
    <t>水上アクセス（東）</t>
    <rPh sb="7" eb="8">
      <t>ヒガシ</t>
    </rPh>
    <phoneticPr fontId="3"/>
  </si>
  <si>
    <t>(空白)</t>
    <phoneticPr fontId="3"/>
  </si>
  <si>
    <t>階段下スペース１F</t>
    <phoneticPr fontId="3"/>
  </si>
  <si>
    <t>⑥ミニキッチン</t>
    <phoneticPr fontId="3"/>
  </si>
  <si>
    <t>板面W1200×H900　
脚W1300×D590×H1400</t>
    <phoneticPr fontId="3"/>
  </si>
  <si>
    <t>キャスター・両面脚付 無地　白板消し付属</t>
    <phoneticPr fontId="3"/>
  </si>
  <si>
    <r>
      <rPr>
        <b/>
        <sz val="11"/>
        <color rgb="FFFF0000"/>
        <rFont val="游ゴシック"/>
        <family val="3"/>
        <charset val="128"/>
        <scheme val="minor"/>
      </rPr>
      <t>⑲</t>
    </r>
    <r>
      <rPr>
        <b/>
        <sz val="11"/>
        <color theme="1"/>
        <rFont val="游ゴシック"/>
        <family val="2"/>
        <charset val="128"/>
        <scheme val="minor"/>
      </rPr>
      <t>ミニキッチン</t>
    </r>
    <phoneticPr fontId="3"/>
  </si>
  <si>
    <t>事務室兼詰所</t>
    <phoneticPr fontId="3"/>
  </si>
  <si>
    <t>AB（東）</t>
    <phoneticPr fontId="3"/>
  </si>
  <si>
    <t>AB（東） 集計</t>
    <phoneticPr fontId="3"/>
  </si>
  <si>
    <t>グラウンド(ダグアウト）</t>
    <phoneticPr fontId="3"/>
  </si>
  <si>
    <t>AB（中央）</t>
    <rPh sb="3" eb="5">
      <t>チュウオウ</t>
    </rPh>
    <phoneticPr fontId="3"/>
  </si>
  <si>
    <t>トイレ</t>
    <phoneticPr fontId="3"/>
  </si>
  <si>
    <t>長机大</t>
    <rPh sb="2" eb="3">
      <t>ダイ</t>
    </rPh>
    <phoneticPr fontId="3"/>
  </si>
  <si>
    <t>W1800×D600×H700</t>
    <phoneticPr fontId="3"/>
  </si>
  <si>
    <t>長机大</t>
    <rPh sb="0" eb="2">
      <t>ナガツクエ</t>
    </rPh>
    <rPh sb="2" eb="3">
      <t>ダイ</t>
    </rPh>
    <phoneticPr fontId="3"/>
  </si>
  <si>
    <r>
      <rPr>
        <b/>
        <sz val="11"/>
        <color theme="1"/>
        <rFont val="游ゴシック"/>
        <family val="3"/>
        <charset val="128"/>
      </rPr>
      <t>②ミ</t>
    </r>
    <r>
      <rPr>
        <b/>
        <sz val="11"/>
        <color theme="1"/>
        <rFont val="游ゴシック"/>
        <family val="3"/>
        <charset val="128"/>
        <scheme val="minor"/>
      </rPr>
      <t>ニキッチン</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</si>
</sst>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scheme val="minor"/>
    </font>
    <font>
      <b/>
      <sz val="11"/>
      <color theme="1"/>
      <name val="游ゴシック"/>
      <family val="2"/>
      <charset val="128"/>
      <scheme val="minor"/>
    </font>
    <font>
      <sz val="6"/>
      <name val="游ゴシック"/>
      <family val="3"/>
      <charset val="128"/>
      <scheme val="minor"/>
    </font>
    <font>
      <sz val="6"/>
      <name val="游ゴシック"/>
      <family val="2"/>
      <charset val="128"/>
      <scheme val="minor"/>
    </font>
    <font>
      <b/>
      <sz val="9"/>
      <color theme="1"/>
      <name val="游ゴシック"/>
      <family val="3"/>
      <charset val="128"/>
      <scheme val="minor"/>
    </font>
    <font>
      <sz val="10"/>
      <color theme="1"/>
      <name val="游ゴシック"/>
      <family val="3"/>
      <charset val="128"/>
      <scheme val="minor"/>
    </font>
    <font>
      <sz val="10"/>
      <color theme="1"/>
      <name val="游ゴシック"/>
      <family val="2"/>
      <scheme val="minor"/>
    </font>
    <font>
      <sz val="9"/>
      <color theme="1"/>
      <name val="游ゴシック"/>
      <family val="3"/>
      <charset val="128"/>
      <scheme val="minor"/>
    </font>
    <font>
      <sz val="11"/>
      <color rgb="FFFF0000"/>
      <name val="游ゴシック"/>
      <family val="2"/>
      <scheme val="minor"/>
    </font>
    <font>
      <b/>
      <sz val="11"/>
      <color rgb="FFFF0000"/>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1"/>
      <color theme="1"/>
      <name val="游ゴシック"/>
      <family val="2"/>
      <scheme val="minor"/>
    </font>
    <font>
      <b/>
      <sz val="11"/>
      <color theme="1"/>
      <name val="游ゴシック"/>
      <family val="3"/>
      <charset val="128"/>
    </font>
  </fonts>
  <fills count="7">
    <fill>
      <patternFill patternType="none"/>
    </fill>
    <fill>
      <patternFill patternType="gray125"/>
    </fill>
    <fill>
      <patternFill patternType="solid">
        <fgColor theme="4" tint="0.79998168889431442"/>
        <bgColor theme="4" tint="0.79998168889431442"/>
      </patternFill>
    </fill>
    <fill>
      <patternFill patternType="solid">
        <fgColor rgb="FFFFFF0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theme="4" tint="0.79998168889431442"/>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8">
    <xf numFmtId="0" fontId="0" fillId="0" borderId="0" xfId="0"/>
    <xf numFmtId="0" fontId="0" fillId="0" borderId="0" xfId="0" applyAlignment="1">
      <alignment vertical="center"/>
    </xf>
    <xf numFmtId="0" fontId="0" fillId="0" borderId="0" xfId="0" applyAlignment="1">
      <alignment vertical="center" shrinkToFit="1"/>
    </xf>
    <xf numFmtId="0" fontId="0" fillId="0" borderId="1" xfId="0" applyBorder="1" applyAlignment="1">
      <alignment vertical="center"/>
    </xf>
    <xf numFmtId="0" fontId="1" fillId="2" borderId="1" xfId="0" applyFont="1" applyFill="1" applyBorder="1" applyAlignment="1">
      <alignment vertical="center" textRotation="90"/>
    </xf>
    <xf numFmtId="0" fontId="1" fillId="0" borderId="1" xfId="0" applyFont="1" applyBorder="1" applyAlignment="1">
      <alignment vertical="center"/>
    </xf>
    <xf numFmtId="0" fontId="1" fillId="0" borderId="1" xfId="0" applyFont="1" applyBorder="1" applyAlignment="1">
      <alignment vertical="center" shrinkToFit="1"/>
    </xf>
    <xf numFmtId="0" fontId="0" fillId="0" borderId="1" xfId="0" applyBorder="1" applyAlignment="1">
      <alignment vertical="center" shrinkToFit="1"/>
    </xf>
    <xf numFmtId="0" fontId="0" fillId="4" borderId="1" xfId="0" applyFill="1" applyBorder="1" applyAlignment="1">
      <alignment vertical="center"/>
    </xf>
    <xf numFmtId="0" fontId="0" fillId="4" borderId="1" xfId="0" applyFill="1" applyBorder="1" applyAlignment="1">
      <alignment vertical="center" shrinkToFit="1"/>
    </xf>
    <xf numFmtId="0" fontId="1" fillId="5" borderId="1" xfId="0" applyFont="1" applyFill="1" applyBorder="1" applyAlignment="1">
      <alignment vertical="center" shrinkToFit="1"/>
    </xf>
    <xf numFmtId="0" fontId="1" fillId="5" borderId="1" xfId="0" applyFont="1" applyFill="1" applyBorder="1" applyAlignment="1">
      <alignment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shrinkToFit="1"/>
    </xf>
    <xf numFmtId="0" fontId="5" fillId="3" borderId="1" xfId="0"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0" fillId="0" borderId="1" xfId="0" applyBorder="1"/>
    <xf numFmtId="0" fontId="0" fillId="0" borderId="1" xfId="0" applyBorder="1" applyAlignment="1">
      <alignment wrapText="1"/>
    </xf>
    <xf numFmtId="0" fontId="6" fillId="0" borderId="1" xfId="0" applyFont="1" applyBorder="1" applyAlignment="1">
      <alignment wrapText="1"/>
    </xf>
    <xf numFmtId="0" fontId="5" fillId="0" borderId="1" xfId="0" applyFont="1" applyBorder="1" applyAlignment="1">
      <alignment wrapText="1"/>
    </xf>
    <xf numFmtId="0" fontId="5" fillId="0" borderId="1" xfId="0" applyFont="1" applyBorder="1" applyAlignment="1">
      <alignment horizontal="left" wrapText="1"/>
    </xf>
    <xf numFmtId="0" fontId="7"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0" fillId="0" borderId="1" xfId="0" applyBorder="1" applyAlignment="1">
      <alignment horizontal="left" wrapText="1"/>
    </xf>
    <xf numFmtId="0" fontId="0" fillId="0" borderId="5" xfId="0" applyBorder="1" applyAlignment="1">
      <alignment horizontal="left" vertical="top" wrapText="1"/>
    </xf>
    <xf numFmtId="0" fontId="8" fillId="0" borderId="1" xfId="0" applyFont="1" applyBorder="1" applyAlignment="1">
      <alignment vertical="center"/>
    </xf>
    <xf numFmtId="0" fontId="10" fillId="0" borderId="1" xfId="0" applyFont="1" applyBorder="1" applyAlignment="1">
      <alignment vertical="center" shrinkToFit="1"/>
    </xf>
    <xf numFmtId="0" fontId="12" fillId="0" borderId="1" xfId="0" applyFont="1" applyBorder="1" applyAlignment="1">
      <alignment vertical="center"/>
    </xf>
    <xf numFmtId="0" fontId="11" fillId="0" borderId="1" xfId="0" applyFont="1" applyBorder="1" applyAlignment="1">
      <alignment vertical="center" shrinkToFit="1"/>
    </xf>
    <xf numFmtId="0" fontId="11" fillId="0" borderId="1" xfId="0" applyFont="1" applyBorder="1" applyAlignment="1">
      <alignment vertical="center"/>
    </xf>
    <xf numFmtId="0" fontId="11" fillId="0" borderId="0" xfId="0" applyFont="1" applyAlignment="1">
      <alignment vertical="center"/>
    </xf>
    <xf numFmtId="0" fontId="0" fillId="0" borderId="1" xfId="0" applyBorder="1" applyAlignment="1">
      <alignment horizontal="left"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5"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大亀 匡司" id="{0CD5E534-8D7C-492D-9557-8D421CC48966}" userId="S::OgameT@expo2025.or.jp::8526397a-7bd8-4c89-8a10-2bf90f9e4d9d" providerId="AD"/>
  <person displayName="由紀 松山" id="{70331378-6A97-4A26-8C3F-7EC56B4BC2B2}" userId="S::MatsuyamaY@expo2025.or.jp::7b4c5317-3295-47ba-b529-f0aa0f0a80d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23" dT="2024-05-23T09:56:45.62" personId="{70331378-6A97-4A26-8C3F-7EC56B4BC2B2}" id="{CA3724C3-02C6-4E92-B74A-CE00A214254F}">
    <text>2→8</text>
  </threadedComment>
  <threadedComment ref="R23" dT="2024-05-30T01:02:01.03" personId="{0CD5E534-8D7C-492D-9557-8D421CC48966}" id="{6ECB90CB-EDFE-40EA-9642-FD627BF6D762}" parentId="{CA3724C3-02C6-4E92-B74A-CE00A214254F}">
    <text>会議室へ配置</text>
  </threadedComment>
  <threadedComment ref="I25" dT="2024-05-30T02:43:16.58" personId="{0CD5E534-8D7C-492D-9557-8D421CC48966}" id="{5F82E76F-B881-4151-AB90-FC4B48FEE1C3}">
    <text>4→８</text>
  </threadedComment>
  <threadedComment ref="I26" dT="2024-05-30T02:59:31.10" personId="{0CD5E534-8D7C-492D-9557-8D421CC48966}" id="{CA6649CD-DC3E-4EF9-8A49-3AC05D56591A}">
    <text>4→２</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D3031-9435-4972-9A59-DB0D2A29A97F}">
  <sheetPr>
    <pageSetUpPr fitToPage="1"/>
  </sheetPr>
  <dimension ref="A1:D40"/>
  <sheetViews>
    <sheetView tabSelected="1" workbookViewId="0">
      <selection activeCell="C5" sqref="C5"/>
    </sheetView>
  </sheetViews>
  <sheetFormatPr defaultRowHeight="18" x14ac:dyDescent="0.55000000000000004"/>
  <cols>
    <col min="1" max="1" width="10" customWidth="1"/>
    <col min="2" max="2" width="20.75" customWidth="1"/>
    <col min="3" max="3" width="20.83203125" customWidth="1"/>
    <col min="4" max="4" width="41.33203125" style="15" customWidth="1"/>
  </cols>
  <sheetData>
    <row r="1" spans="1:4" ht="25.5" customHeight="1" x14ac:dyDescent="0.55000000000000004">
      <c r="B1" s="19" t="s">
        <v>108</v>
      </c>
      <c r="C1" s="19" t="s">
        <v>122</v>
      </c>
      <c r="D1" s="20" t="s">
        <v>109</v>
      </c>
    </row>
    <row r="2" spans="1:4" ht="53" customHeight="1" x14ac:dyDescent="0.55000000000000004">
      <c r="A2" s="17" t="s">
        <v>5</v>
      </c>
      <c r="B2" s="19" t="s">
        <v>110</v>
      </c>
      <c r="C2" s="19"/>
      <c r="D2" s="21" t="s">
        <v>113</v>
      </c>
    </row>
    <row r="3" spans="1:4" ht="53" customHeight="1" x14ac:dyDescent="0.55000000000000004">
      <c r="A3" s="17" t="s">
        <v>120</v>
      </c>
      <c r="B3" s="19" t="s">
        <v>126</v>
      </c>
      <c r="C3" s="19" t="s">
        <v>127</v>
      </c>
      <c r="D3" s="21" t="s">
        <v>128</v>
      </c>
    </row>
    <row r="4" spans="1:4" ht="53" customHeight="1" x14ac:dyDescent="0.55000000000000004">
      <c r="A4" s="17" t="s">
        <v>6</v>
      </c>
      <c r="B4" s="19" t="s">
        <v>111</v>
      </c>
      <c r="C4" s="19" t="s">
        <v>148</v>
      </c>
      <c r="D4" s="22" t="s">
        <v>114</v>
      </c>
    </row>
    <row r="5" spans="1:4" ht="51.5" customHeight="1" x14ac:dyDescent="0.55000000000000004">
      <c r="A5" s="18" t="s">
        <v>7</v>
      </c>
      <c r="B5" s="19" t="s">
        <v>112</v>
      </c>
      <c r="C5" s="19"/>
      <c r="D5" s="22" t="s">
        <v>115</v>
      </c>
    </row>
    <row r="6" spans="1:4" ht="51.5" customHeight="1" x14ac:dyDescent="0.55000000000000004">
      <c r="A6" s="18" t="s">
        <v>274</v>
      </c>
      <c r="B6" s="19" t="s">
        <v>275</v>
      </c>
      <c r="C6" s="19"/>
      <c r="D6" s="22"/>
    </row>
    <row r="7" spans="1:4" ht="53" customHeight="1" x14ac:dyDescent="0.55000000000000004">
      <c r="A7" s="17" t="s">
        <v>8</v>
      </c>
      <c r="B7" s="19" t="s">
        <v>116</v>
      </c>
      <c r="C7" s="20" t="s">
        <v>123</v>
      </c>
      <c r="D7" s="23" t="s">
        <v>135</v>
      </c>
    </row>
    <row r="8" spans="1:4" ht="53" customHeight="1" x14ac:dyDescent="0.55000000000000004">
      <c r="A8" s="17" t="s">
        <v>205</v>
      </c>
      <c r="B8" s="19" t="s">
        <v>206</v>
      </c>
      <c r="C8" s="20"/>
      <c r="D8" s="23" t="s">
        <v>207</v>
      </c>
    </row>
    <row r="9" spans="1:4" ht="53" customHeight="1" x14ac:dyDescent="0.55000000000000004">
      <c r="A9" s="17" t="s">
        <v>118</v>
      </c>
      <c r="B9" s="19" t="s">
        <v>119</v>
      </c>
      <c r="C9" s="19" t="s">
        <v>124</v>
      </c>
      <c r="D9" s="22"/>
    </row>
    <row r="10" spans="1:4" ht="53" customHeight="1" x14ac:dyDescent="0.55000000000000004">
      <c r="A10" s="17" t="s">
        <v>227</v>
      </c>
      <c r="B10" s="19" t="s">
        <v>228</v>
      </c>
      <c r="C10" s="21" t="s">
        <v>229</v>
      </c>
      <c r="D10" s="22"/>
    </row>
    <row r="11" spans="1:4" ht="76.5" customHeight="1" x14ac:dyDescent="0.55000000000000004">
      <c r="A11" s="17" t="s">
        <v>9</v>
      </c>
      <c r="B11" s="19" t="s">
        <v>121</v>
      </c>
      <c r="C11" s="20" t="s">
        <v>168</v>
      </c>
      <c r="D11" s="22"/>
    </row>
    <row r="12" spans="1:4" ht="29.5" customHeight="1" x14ac:dyDescent="0.55000000000000004">
      <c r="A12" s="14" t="s">
        <v>164</v>
      </c>
      <c r="B12" s="19" t="s">
        <v>171</v>
      </c>
      <c r="C12" s="34" t="s">
        <v>172</v>
      </c>
      <c r="D12" s="35" t="s">
        <v>173</v>
      </c>
    </row>
    <row r="13" spans="1:4" ht="28" customHeight="1" x14ac:dyDescent="0.55000000000000004">
      <c r="A13" s="18" t="s">
        <v>165</v>
      </c>
      <c r="B13" s="19" t="s">
        <v>125</v>
      </c>
      <c r="C13" s="34"/>
      <c r="D13" s="36"/>
    </row>
    <row r="14" spans="1:4" ht="56" customHeight="1" x14ac:dyDescent="0.55000000000000004">
      <c r="A14" s="18" t="s">
        <v>250</v>
      </c>
      <c r="B14" s="20" t="s">
        <v>265</v>
      </c>
      <c r="C14" s="26" t="s">
        <v>266</v>
      </c>
      <c r="D14" s="27"/>
    </row>
    <row r="15" spans="1:4" ht="52" customHeight="1" x14ac:dyDescent="0.55000000000000004">
      <c r="A15" s="17" t="s">
        <v>147</v>
      </c>
      <c r="B15" s="19" t="s">
        <v>152</v>
      </c>
      <c r="C15" s="20" t="s">
        <v>151</v>
      </c>
      <c r="D15" s="20" t="s">
        <v>153</v>
      </c>
    </row>
    <row r="16" spans="1:4" ht="52" customHeight="1" x14ac:dyDescent="0.55000000000000004">
      <c r="A16" s="17" t="s">
        <v>146</v>
      </c>
      <c r="B16" s="19"/>
      <c r="C16" s="20" t="s">
        <v>156</v>
      </c>
      <c r="D16" s="20" t="s">
        <v>155</v>
      </c>
    </row>
    <row r="17" spans="1:4" ht="54.5" customHeight="1" x14ac:dyDescent="0.55000000000000004">
      <c r="A17" s="17" t="s">
        <v>141</v>
      </c>
      <c r="B17" s="19" t="s">
        <v>129</v>
      </c>
      <c r="C17" s="20" t="s">
        <v>143</v>
      </c>
      <c r="D17" s="20" t="s">
        <v>140</v>
      </c>
    </row>
    <row r="18" spans="1:4" ht="54.5" customHeight="1" x14ac:dyDescent="0.55000000000000004">
      <c r="A18" s="17" t="s">
        <v>142</v>
      </c>
      <c r="B18" s="19" t="s">
        <v>129</v>
      </c>
      <c r="C18" s="20" t="s">
        <v>133</v>
      </c>
      <c r="D18" s="20" t="s">
        <v>130</v>
      </c>
    </row>
    <row r="19" spans="1:4" ht="54.5" customHeight="1" x14ac:dyDescent="0.55000000000000004">
      <c r="A19" s="17" t="s">
        <v>132</v>
      </c>
      <c r="B19" s="19" t="s">
        <v>138</v>
      </c>
      <c r="C19" s="20" t="s">
        <v>137</v>
      </c>
      <c r="D19" s="20" t="s">
        <v>140</v>
      </c>
    </row>
    <row r="20" spans="1:4" ht="54.5" customHeight="1" x14ac:dyDescent="0.55000000000000004">
      <c r="A20" s="17" t="s">
        <v>131</v>
      </c>
      <c r="B20" s="19" t="s">
        <v>136</v>
      </c>
      <c r="C20" s="20" t="s">
        <v>134</v>
      </c>
      <c r="D20" s="20" t="s">
        <v>139</v>
      </c>
    </row>
    <row r="21" spans="1:4" ht="54.5" customHeight="1" x14ac:dyDescent="0.55000000000000004">
      <c r="A21" s="17" t="s">
        <v>117</v>
      </c>
      <c r="B21" s="19"/>
      <c r="C21" s="20" t="s">
        <v>144</v>
      </c>
      <c r="D21" s="20" t="s">
        <v>145</v>
      </c>
    </row>
    <row r="22" spans="1:4" ht="52" customHeight="1" x14ac:dyDescent="0.55000000000000004">
      <c r="A22" s="17" t="s">
        <v>198</v>
      </c>
      <c r="B22" s="19"/>
      <c r="C22" s="20" t="s">
        <v>201</v>
      </c>
      <c r="D22" s="20" t="s">
        <v>157</v>
      </c>
    </row>
    <row r="23" spans="1:4" ht="52" customHeight="1" x14ac:dyDescent="0.55000000000000004">
      <c r="A23" s="17" t="s">
        <v>199</v>
      </c>
      <c r="B23" s="19"/>
      <c r="C23" s="20" t="s">
        <v>200</v>
      </c>
      <c r="D23" s="20" t="s">
        <v>202</v>
      </c>
    </row>
    <row r="24" spans="1:4" ht="54.5" customHeight="1" x14ac:dyDescent="0.55000000000000004">
      <c r="A24" s="17" t="s">
        <v>150</v>
      </c>
      <c r="B24" s="19" t="s">
        <v>149</v>
      </c>
      <c r="C24" s="19"/>
      <c r="D24" s="20" t="s">
        <v>154</v>
      </c>
    </row>
    <row r="25" spans="1:4" ht="52" customHeight="1" x14ac:dyDescent="0.55000000000000004">
      <c r="A25" s="17" t="s">
        <v>162</v>
      </c>
      <c r="B25" s="19" t="s">
        <v>159</v>
      </c>
      <c r="C25" s="19"/>
      <c r="D25" s="20" t="s">
        <v>160</v>
      </c>
    </row>
    <row r="26" spans="1:4" ht="52" customHeight="1" x14ac:dyDescent="0.55000000000000004">
      <c r="A26" s="17" t="s">
        <v>163</v>
      </c>
      <c r="B26" s="19" t="s">
        <v>158</v>
      </c>
      <c r="C26" s="19"/>
      <c r="D26" s="20" t="s">
        <v>161</v>
      </c>
    </row>
    <row r="27" spans="1:4" ht="48" customHeight="1" x14ac:dyDescent="0.55000000000000004">
      <c r="A27" s="17" t="s">
        <v>169</v>
      </c>
      <c r="B27" s="19"/>
      <c r="C27" s="19" t="s">
        <v>170</v>
      </c>
      <c r="D27" s="20"/>
    </row>
    <row r="28" spans="1:4" ht="107" customHeight="1" x14ac:dyDescent="0.55000000000000004">
      <c r="A28" s="17" t="s">
        <v>215</v>
      </c>
      <c r="B28" s="19" t="s">
        <v>216</v>
      </c>
      <c r="C28" s="21" t="s">
        <v>226</v>
      </c>
      <c r="D28" s="20" t="s">
        <v>217</v>
      </c>
    </row>
    <row r="29" spans="1:4" ht="48" customHeight="1" x14ac:dyDescent="0.55000000000000004">
      <c r="A29" s="17" t="s">
        <v>176</v>
      </c>
      <c r="B29" s="19"/>
      <c r="C29" s="19" t="s">
        <v>177</v>
      </c>
      <c r="D29" s="20" t="s">
        <v>178</v>
      </c>
    </row>
    <row r="30" spans="1:4" ht="48" customHeight="1" x14ac:dyDescent="0.55000000000000004">
      <c r="A30" s="17" t="s">
        <v>179</v>
      </c>
      <c r="B30" s="19" t="s">
        <v>181</v>
      </c>
      <c r="C30" s="19" t="s">
        <v>180</v>
      </c>
      <c r="D30" s="20" t="s">
        <v>182</v>
      </c>
    </row>
    <row r="31" spans="1:4" ht="70.5" customHeight="1" x14ac:dyDescent="0.55000000000000004">
      <c r="A31" s="17" t="s">
        <v>183</v>
      </c>
      <c r="B31" s="21" t="s">
        <v>184</v>
      </c>
      <c r="C31" s="19" t="s">
        <v>185</v>
      </c>
      <c r="D31" s="20"/>
    </row>
    <row r="32" spans="1:4" ht="48" customHeight="1" x14ac:dyDescent="0.55000000000000004">
      <c r="A32" s="17" t="s">
        <v>189</v>
      </c>
      <c r="B32" s="20" t="s">
        <v>186</v>
      </c>
      <c r="C32" s="20" t="s">
        <v>187</v>
      </c>
      <c r="D32" s="20"/>
    </row>
    <row r="33" spans="1:4" ht="48" customHeight="1" x14ac:dyDescent="0.55000000000000004">
      <c r="A33" s="17" t="s">
        <v>190</v>
      </c>
      <c r="B33" s="20" t="s">
        <v>186</v>
      </c>
      <c r="C33" s="20" t="s">
        <v>188</v>
      </c>
      <c r="D33" s="20"/>
    </row>
    <row r="34" spans="1:4" ht="48" customHeight="1" x14ac:dyDescent="0.55000000000000004">
      <c r="A34" s="17" t="s">
        <v>191</v>
      </c>
      <c r="B34" s="20" t="s">
        <v>192</v>
      </c>
      <c r="C34" s="20" t="s">
        <v>193</v>
      </c>
      <c r="D34" s="20"/>
    </row>
    <row r="35" spans="1:4" ht="48" customHeight="1" x14ac:dyDescent="0.55000000000000004">
      <c r="A35" s="17" t="s">
        <v>194</v>
      </c>
      <c r="B35" s="20" t="s">
        <v>195</v>
      </c>
      <c r="C35" s="20" t="s">
        <v>196</v>
      </c>
      <c r="D35" s="20"/>
    </row>
    <row r="36" spans="1:4" ht="48" customHeight="1" x14ac:dyDescent="0.55000000000000004">
      <c r="A36" s="17" t="s">
        <v>174</v>
      </c>
      <c r="B36" s="19" t="s">
        <v>175</v>
      </c>
      <c r="C36" s="19" t="s">
        <v>197</v>
      </c>
      <c r="D36" s="20"/>
    </row>
    <row r="37" spans="1:4" ht="48" customHeight="1" x14ac:dyDescent="0.55000000000000004">
      <c r="A37" s="17" t="s">
        <v>218</v>
      </c>
      <c r="B37" s="19" t="s">
        <v>220</v>
      </c>
      <c r="C37" s="19" t="s">
        <v>219</v>
      </c>
      <c r="D37" s="20" t="s">
        <v>221</v>
      </c>
    </row>
    <row r="38" spans="1:4" ht="48" customHeight="1" x14ac:dyDescent="0.55000000000000004">
      <c r="A38" s="17" t="s">
        <v>251</v>
      </c>
      <c r="B38" s="19"/>
      <c r="C38" s="19" t="s">
        <v>253</v>
      </c>
      <c r="D38" s="20"/>
    </row>
    <row r="39" spans="1:4" ht="48" customHeight="1" x14ac:dyDescent="0.55000000000000004">
      <c r="A39" s="17" t="s">
        <v>252</v>
      </c>
      <c r="B39" s="19"/>
      <c r="C39" s="19" t="s">
        <v>254</v>
      </c>
      <c r="D39" s="20"/>
    </row>
    <row r="40" spans="1:4" ht="48" customHeight="1" x14ac:dyDescent="0.55000000000000004">
      <c r="A40" s="17" t="s">
        <v>212</v>
      </c>
      <c r="B40" s="19"/>
      <c r="C40" s="20" t="s">
        <v>213</v>
      </c>
      <c r="D40" s="20"/>
    </row>
  </sheetData>
  <mergeCells count="2">
    <mergeCell ref="C12:C13"/>
    <mergeCell ref="D12:D13"/>
  </mergeCells>
  <phoneticPr fontId="3"/>
  <pageMargins left="0.70866141732283472" right="0.70866141732283472" top="0.74803149606299213" bottom="0.74803149606299213" header="0.31496062992125984" footer="0.31496062992125984"/>
  <pageSetup paperSize="9" scale="68" fitToHeight="2"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U158"/>
  <sheetViews>
    <sheetView topLeftCell="B1" zoomScale="70" zoomScaleNormal="70" workbookViewId="0">
      <pane xSplit="4" ySplit="3" topLeftCell="F4" activePane="bottomRight" state="frozen"/>
      <selection activeCell="B1" sqref="B1"/>
      <selection pane="topRight" activeCell="F1" sqref="F1"/>
      <selection pane="bottomLeft" activeCell="B4" sqref="B4"/>
      <selection pane="bottomRight" activeCell="B1" sqref="B1"/>
    </sheetView>
  </sheetViews>
  <sheetFormatPr defaultRowHeight="18" x14ac:dyDescent="0.55000000000000004"/>
  <cols>
    <col min="1" max="1" width="19.75" style="1" hidden="1" customWidth="1"/>
    <col min="2" max="2" width="7.08203125" style="1" bestFit="1" customWidth="1"/>
    <col min="3" max="3" width="24.25" style="1" customWidth="1"/>
    <col min="4" max="4" width="20.08203125" style="2" customWidth="1"/>
    <col min="5" max="5" width="22.9140625" style="2" customWidth="1"/>
    <col min="6" max="43" width="5.4140625" style="1" customWidth="1"/>
    <col min="44" max="16384" width="8.6640625" style="1"/>
  </cols>
  <sheetData>
    <row r="1" spans="1:47" ht="23" customHeight="1" x14ac:dyDescent="0.55000000000000004">
      <c r="B1" s="1" t="s">
        <v>107</v>
      </c>
      <c r="G1" s="16"/>
      <c r="H1" s="16"/>
      <c r="I1" s="37"/>
      <c r="J1" s="37"/>
      <c r="K1" s="37"/>
      <c r="L1" s="16"/>
      <c r="M1" s="16"/>
      <c r="N1" s="16"/>
      <c r="O1" s="16"/>
      <c r="P1" s="16"/>
      <c r="Q1" s="16"/>
      <c r="R1" s="16"/>
      <c r="S1" s="16"/>
      <c r="T1" s="16"/>
      <c r="U1" s="16"/>
      <c r="V1" s="16"/>
      <c r="W1" s="16"/>
      <c r="X1" s="16"/>
      <c r="Y1" s="16"/>
      <c r="Z1" s="16"/>
      <c r="AA1" s="16"/>
      <c r="AB1" s="16"/>
      <c r="AC1" s="16"/>
      <c r="AD1" s="16"/>
      <c r="AE1" s="16"/>
      <c r="AF1" s="16"/>
      <c r="AG1" s="16"/>
      <c r="AH1" s="16"/>
      <c r="AI1" s="16"/>
      <c r="AJ1" s="16"/>
      <c r="AK1" s="37"/>
      <c r="AL1" s="37"/>
      <c r="AM1" s="16"/>
      <c r="AN1" s="16"/>
      <c r="AO1" s="16"/>
      <c r="AP1" s="16"/>
      <c r="AQ1" s="16"/>
      <c r="AR1" s="16"/>
      <c r="AS1" s="16"/>
      <c r="AT1" s="16"/>
      <c r="AU1" s="16"/>
    </row>
    <row r="2" spans="1:47" ht="12.5" customHeight="1" x14ac:dyDescent="0.55000000000000004"/>
    <row r="3" spans="1:47" ht="70.5" customHeight="1" x14ac:dyDescent="0.55000000000000004">
      <c r="A3" s="4" t="s">
        <v>0</v>
      </c>
      <c r="B3" s="12" t="s">
        <v>1</v>
      </c>
      <c r="C3" s="12" t="s">
        <v>2</v>
      </c>
      <c r="D3" s="13" t="s">
        <v>3</v>
      </c>
      <c r="E3" s="13" t="s">
        <v>4</v>
      </c>
      <c r="F3" s="24" t="s">
        <v>5</v>
      </c>
      <c r="G3" s="24" t="s">
        <v>120</v>
      </c>
      <c r="H3" s="24" t="s">
        <v>6</v>
      </c>
      <c r="I3" s="24" t="s">
        <v>7</v>
      </c>
      <c r="J3" s="24" t="s">
        <v>276</v>
      </c>
      <c r="K3" s="24" t="s">
        <v>8</v>
      </c>
      <c r="L3" s="24" t="s">
        <v>205</v>
      </c>
      <c r="M3" s="24" t="s">
        <v>118</v>
      </c>
      <c r="N3" s="24" t="s">
        <v>249</v>
      </c>
      <c r="O3" s="24" t="s">
        <v>9</v>
      </c>
      <c r="P3" s="24" t="s">
        <v>166</v>
      </c>
      <c r="Q3" s="24" t="s">
        <v>167</v>
      </c>
      <c r="R3" s="24" t="s">
        <v>250</v>
      </c>
      <c r="S3" s="24" t="s">
        <v>147</v>
      </c>
      <c r="T3" s="24" t="s">
        <v>146</v>
      </c>
      <c r="U3" s="24" t="s">
        <v>141</v>
      </c>
      <c r="V3" s="24" t="s">
        <v>142</v>
      </c>
      <c r="W3" s="24" t="s">
        <v>132</v>
      </c>
      <c r="X3" s="24" t="s">
        <v>131</v>
      </c>
      <c r="Y3" s="24" t="s">
        <v>117</v>
      </c>
      <c r="Z3" s="24" t="s">
        <v>198</v>
      </c>
      <c r="AA3" s="24" t="s">
        <v>199</v>
      </c>
      <c r="AB3" s="24" t="s">
        <v>150</v>
      </c>
      <c r="AC3" s="24" t="s">
        <v>162</v>
      </c>
      <c r="AD3" s="25" t="s">
        <v>169</v>
      </c>
      <c r="AE3" s="25" t="s">
        <v>215</v>
      </c>
      <c r="AF3" s="25" t="s">
        <v>176</v>
      </c>
      <c r="AG3" s="25" t="s">
        <v>179</v>
      </c>
      <c r="AH3" s="25" t="s">
        <v>183</v>
      </c>
      <c r="AI3" s="25" t="s">
        <v>203</v>
      </c>
      <c r="AJ3" s="25" t="s">
        <v>204</v>
      </c>
      <c r="AK3" s="25" t="s">
        <v>191</v>
      </c>
      <c r="AL3" s="25" t="s">
        <v>194</v>
      </c>
      <c r="AM3" s="25" t="s">
        <v>174</v>
      </c>
      <c r="AN3" s="25" t="s">
        <v>251</v>
      </c>
      <c r="AO3" s="25" t="s">
        <v>252</v>
      </c>
      <c r="AP3" s="24" t="s">
        <v>218</v>
      </c>
      <c r="AQ3" s="24" t="s">
        <v>214</v>
      </c>
    </row>
    <row r="4" spans="1:47" x14ac:dyDescent="0.55000000000000004">
      <c r="A4" s="5" t="s">
        <v>10</v>
      </c>
      <c r="B4" s="5" t="s">
        <v>11</v>
      </c>
      <c r="C4" s="3" t="s">
        <v>12</v>
      </c>
      <c r="D4" s="6" t="s">
        <v>13</v>
      </c>
      <c r="E4" s="7" t="s">
        <v>14</v>
      </c>
      <c r="F4" s="3">
        <v>2</v>
      </c>
      <c r="G4" s="3">
        <v>2</v>
      </c>
      <c r="H4" s="3">
        <v>2</v>
      </c>
      <c r="I4" s="3">
        <v>7</v>
      </c>
      <c r="J4" s="3"/>
      <c r="K4" s="3">
        <v>18</v>
      </c>
      <c r="L4" s="3"/>
      <c r="M4" s="3"/>
      <c r="N4" s="3"/>
      <c r="O4" s="3"/>
      <c r="P4" s="3">
        <v>1</v>
      </c>
      <c r="Q4" s="3"/>
      <c r="R4" s="3"/>
      <c r="S4" s="3"/>
      <c r="T4" s="3"/>
      <c r="U4" s="3">
        <v>1</v>
      </c>
      <c r="V4" s="3"/>
      <c r="W4" s="3">
        <v>1</v>
      </c>
      <c r="X4" s="3"/>
      <c r="Y4" s="3"/>
      <c r="Z4" s="3">
        <v>0</v>
      </c>
      <c r="AA4" s="3"/>
      <c r="AB4" s="3"/>
      <c r="AC4" s="3">
        <v>1</v>
      </c>
      <c r="AD4" s="3"/>
      <c r="AE4" s="3"/>
      <c r="AF4" s="3">
        <v>1</v>
      </c>
      <c r="AG4" s="3">
        <v>1</v>
      </c>
      <c r="AH4" s="3">
        <v>1</v>
      </c>
      <c r="AI4" s="3"/>
      <c r="AJ4" s="3"/>
      <c r="AK4" s="3"/>
      <c r="AL4" s="3"/>
      <c r="AM4" s="3"/>
      <c r="AN4" s="3"/>
      <c r="AO4" s="3">
        <v>1</v>
      </c>
      <c r="AP4" s="3">
        <v>1</v>
      </c>
      <c r="AQ4" s="3"/>
    </row>
    <row r="5" spans="1:47" x14ac:dyDescent="0.55000000000000004">
      <c r="A5" s="5"/>
      <c r="B5" s="5"/>
      <c r="C5" s="3"/>
      <c r="D5" s="6" t="s">
        <v>15</v>
      </c>
      <c r="E5" s="7" t="s">
        <v>16</v>
      </c>
      <c r="F5" s="3"/>
      <c r="G5" s="3"/>
      <c r="H5" s="3"/>
      <c r="I5" s="3"/>
      <c r="J5" s="3"/>
      <c r="K5" s="3"/>
      <c r="L5" s="3"/>
      <c r="M5" s="3"/>
      <c r="N5" s="3"/>
      <c r="O5" s="3">
        <v>1</v>
      </c>
      <c r="P5" s="3"/>
      <c r="Q5" s="3"/>
      <c r="R5" s="3"/>
      <c r="S5" s="3"/>
      <c r="T5" s="3"/>
      <c r="U5" s="3"/>
      <c r="V5" s="3"/>
      <c r="W5" s="3"/>
      <c r="X5" s="3"/>
      <c r="Y5" s="3"/>
      <c r="Z5" s="3"/>
      <c r="AA5" s="3"/>
      <c r="AB5" s="3"/>
      <c r="AC5" s="3"/>
      <c r="AD5" s="3"/>
      <c r="AE5" s="3"/>
      <c r="AF5" s="3"/>
      <c r="AG5" s="3"/>
      <c r="AH5" s="3"/>
      <c r="AI5" s="3"/>
      <c r="AJ5" s="3"/>
      <c r="AK5" s="3"/>
      <c r="AL5" s="3"/>
      <c r="AM5" s="3"/>
      <c r="AN5" s="3"/>
      <c r="AO5" s="3"/>
      <c r="AP5" s="3"/>
      <c r="AQ5" s="3"/>
    </row>
    <row r="6" spans="1:47" x14ac:dyDescent="0.55000000000000004">
      <c r="A6" s="5"/>
      <c r="B6" s="5"/>
      <c r="C6" s="3"/>
      <c r="D6" s="6" t="s">
        <v>17</v>
      </c>
      <c r="E6" s="7" t="s">
        <v>18</v>
      </c>
      <c r="F6" s="3"/>
      <c r="G6" s="3"/>
      <c r="H6" s="3"/>
      <c r="I6" s="3"/>
      <c r="J6" s="3"/>
      <c r="K6" s="3"/>
      <c r="L6" s="3"/>
      <c r="M6" s="3"/>
      <c r="N6" s="3"/>
      <c r="O6" s="3">
        <v>6</v>
      </c>
      <c r="P6" s="3"/>
      <c r="Q6" s="3"/>
      <c r="R6" s="3"/>
      <c r="S6" s="3"/>
      <c r="T6" s="3"/>
      <c r="U6" s="3"/>
      <c r="V6" s="3"/>
      <c r="W6" s="3"/>
      <c r="X6" s="3"/>
      <c r="Y6" s="3"/>
      <c r="Z6" s="3"/>
      <c r="AA6" s="3"/>
      <c r="AB6" s="3"/>
      <c r="AC6" s="3"/>
      <c r="AD6" s="3"/>
      <c r="AE6" s="3"/>
      <c r="AF6" s="3"/>
      <c r="AG6" s="3"/>
      <c r="AH6" s="3"/>
      <c r="AI6" s="3"/>
      <c r="AJ6" s="3"/>
      <c r="AK6" s="3"/>
      <c r="AL6" s="3"/>
      <c r="AM6" s="3"/>
      <c r="AN6" s="3"/>
      <c r="AO6" s="3"/>
      <c r="AP6" s="3"/>
      <c r="AQ6" s="3"/>
    </row>
    <row r="7" spans="1:47" x14ac:dyDescent="0.55000000000000004">
      <c r="A7" s="5"/>
      <c r="B7" s="5"/>
      <c r="C7" s="8" t="s">
        <v>19</v>
      </c>
      <c r="D7" s="9"/>
      <c r="E7" s="9"/>
      <c r="F7" s="8">
        <f t="shared" ref="F7:AQ7" si="0">SUBTOTAL(9,F4:F6)</f>
        <v>2</v>
      </c>
      <c r="G7" s="8">
        <f t="shared" si="0"/>
        <v>2</v>
      </c>
      <c r="H7" s="8">
        <f t="shared" si="0"/>
        <v>2</v>
      </c>
      <c r="I7" s="8">
        <f t="shared" si="0"/>
        <v>7</v>
      </c>
      <c r="J7" s="8">
        <f t="shared" si="0"/>
        <v>0</v>
      </c>
      <c r="K7" s="8">
        <f t="shared" si="0"/>
        <v>18</v>
      </c>
      <c r="L7" s="8">
        <f t="shared" si="0"/>
        <v>0</v>
      </c>
      <c r="M7" s="8">
        <f t="shared" si="0"/>
        <v>0</v>
      </c>
      <c r="N7" s="8">
        <f t="shared" si="0"/>
        <v>0</v>
      </c>
      <c r="O7" s="8">
        <f t="shared" si="0"/>
        <v>7</v>
      </c>
      <c r="P7" s="8">
        <f t="shared" si="0"/>
        <v>1</v>
      </c>
      <c r="Q7" s="8">
        <f t="shared" si="0"/>
        <v>0</v>
      </c>
      <c r="R7" s="8">
        <f t="shared" si="0"/>
        <v>0</v>
      </c>
      <c r="S7" s="8">
        <f t="shared" si="0"/>
        <v>0</v>
      </c>
      <c r="T7" s="8">
        <f t="shared" si="0"/>
        <v>0</v>
      </c>
      <c r="U7" s="8">
        <f t="shared" si="0"/>
        <v>1</v>
      </c>
      <c r="V7" s="8">
        <f t="shared" si="0"/>
        <v>0</v>
      </c>
      <c r="W7" s="8">
        <f t="shared" si="0"/>
        <v>1</v>
      </c>
      <c r="X7" s="8">
        <f t="shared" si="0"/>
        <v>0</v>
      </c>
      <c r="Y7" s="8">
        <f t="shared" si="0"/>
        <v>0</v>
      </c>
      <c r="Z7" s="8">
        <f t="shared" si="0"/>
        <v>0</v>
      </c>
      <c r="AA7" s="8">
        <f t="shared" si="0"/>
        <v>0</v>
      </c>
      <c r="AB7" s="8">
        <f t="shared" si="0"/>
        <v>0</v>
      </c>
      <c r="AC7" s="8">
        <f t="shared" si="0"/>
        <v>1</v>
      </c>
      <c r="AD7" s="8">
        <f t="shared" si="0"/>
        <v>0</v>
      </c>
      <c r="AE7" s="8">
        <f t="shared" si="0"/>
        <v>0</v>
      </c>
      <c r="AF7" s="8">
        <f t="shared" si="0"/>
        <v>1</v>
      </c>
      <c r="AG7" s="8">
        <f t="shared" si="0"/>
        <v>1</v>
      </c>
      <c r="AH7" s="8">
        <f t="shared" si="0"/>
        <v>1</v>
      </c>
      <c r="AI7" s="8">
        <f t="shared" si="0"/>
        <v>0</v>
      </c>
      <c r="AJ7" s="8">
        <f t="shared" si="0"/>
        <v>0</v>
      </c>
      <c r="AK7" s="8">
        <f t="shared" si="0"/>
        <v>0</v>
      </c>
      <c r="AL7" s="8">
        <f t="shared" si="0"/>
        <v>0</v>
      </c>
      <c r="AM7" s="8">
        <f t="shared" si="0"/>
        <v>0</v>
      </c>
      <c r="AN7" s="8">
        <f t="shared" si="0"/>
        <v>0</v>
      </c>
      <c r="AO7" s="8">
        <f t="shared" si="0"/>
        <v>1</v>
      </c>
      <c r="AP7" s="8">
        <f t="shared" si="0"/>
        <v>1</v>
      </c>
      <c r="AQ7" s="8">
        <f t="shared" si="0"/>
        <v>0</v>
      </c>
    </row>
    <row r="8" spans="1:47" x14ac:dyDescent="0.55000000000000004">
      <c r="A8" s="5"/>
      <c r="B8" s="5"/>
      <c r="C8" s="3" t="s">
        <v>20</v>
      </c>
      <c r="D8" s="6" t="s">
        <v>21</v>
      </c>
      <c r="E8" s="7" t="s">
        <v>22</v>
      </c>
      <c r="F8" s="3">
        <v>1</v>
      </c>
      <c r="G8" s="3">
        <v>1</v>
      </c>
      <c r="H8" s="3">
        <v>1</v>
      </c>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row>
    <row r="9" spans="1:47" x14ac:dyDescent="0.55000000000000004">
      <c r="A9" s="5"/>
      <c r="B9" s="5"/>
      <c r="C9" s="3"/>
      <c r="D9" s="6" t="s">
        <v>23</v>
      </c>
      <c r="E9" s="7" t="s">
        <v>24</v>
      </c>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row>
    <row r="10" spans="1:47" x14ac:dyDescent="0.55000000000000004">
      <c r="A10" s="5"/>
      <c r="B10" s="5"/>
      <c r="C10" s="3"/>
      <c r="D10" s="6" t="s">
        <v>25</v>
      </c>
      <c r="E10" s="7" t="s">
        <v>26</v>
      </c>
      <c r="F10" s="3">
        <v>2</v>
      </c>
      <c r="G10" s="3">
        <v>2</v>
      </c>
      <c r="H10" s="3">
        <v>2</v>
      </c>
      <c r="I10" s="3">
        <v>1</v>
      </c>
      <c r="J10" s="3"/>
      <c r="K10" s="3">
        <v>2</v>
      </c>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row>
    <row r="11" spans="1:47" x14ac:dyDescent="0.55000000000000004">
      <c r="A11" s="5"/>
      <c r="B11" s="5"/>
      <c r="C11" s="8" t="s">
        <v>28</v>
      </c>
      <c r="D11" s="9"/>
      <c r="E11" s="9"/>
      <c r="F11" s="8">
        <f t="shared" ref="F11:AQ11" si="1">SUBTOTAL(9,F8:F10)</f>
        <v>3</v>
      </c>
      <c r="G11" s="8">
        <f t="shared" si="1"/>
        <v>3</v>
      </c>
      <c r="H11" s="8">
        <f t="shared" si="1"/>
        <v>3</v>
      </c>
      <c r="I11" s="8">
        <f t="shared" si="1"/>
        <v>1</v>
      </c>
      <c r="J11" s="8">
        <f t="shared" si="1"/>
        <v>0</v>
      </c>
      <c r="K11" s="8">
        <f t="shared" si="1"/>
        <v>2</v>
      </c>
      <c r="L11" s="8">
        <f t="shared" si="1"/>
        <v>0</v>
      </c>
      <c r="M11" s="8">
        <f t="shared" si="1"/>
        <v>0</v>
      </c>
      <c r="N11" s="8">
        <f t="shared" si="1"/>
        <v>0</v>
      </c>
      <c r="O11" s="8">
        <f t="shared" si="1"/>
        <v>0</v>
      </c>
      <c r="P11" s="8">
        <f t="shared" si="1"/>
        <v>0</v>
      </c>
      <c r="Q11" s="8">
        <f t="shared" si="1"/>
        <v>0</v>
      </c>
      <c r="R11" s="8">
        <f t="shared" si="1"/>
        <v>0</v>
      </c>
      <c r="S11" s="8">
        <f t="shared" si="1"/>
        <v>0</v>
      </c>
      <c r="T11" s="8">
        <f t="shared" si="1"/>
        <v>0</v>
      </c>
      <c r="U11" s="8">
        <f t="shared" si="1"/>
        <v>0</v>
      </c>
      <c r="V11" s="8">
        <f t="shared" si="1"/>
        <v>0</v>
      </c>
      <c r="W11" s="8">
        <f t="shared" si="1"/>
        <v>0</v>
      </c>
      <c r="X11" s="8">
        <f t="shared" si="1"/>
        <v>0</v>
      </c>
      <c r="Y11" s="8">
        <f t="shared" si="1"/>
        <v>0</v>
      </c>
      <c r="Z11" s="8">
        <f t="shared" si="1"/>
        <v>0</v>
      </c>
      <c r="AA11" s="8">
        <f t="shared" si="1"/>
        <v>0</v>
      </c>
      <c r="AB11" s="8">
        <f t="shared" si="1"/>
        <v>0</v>
      </c>
      <c r="AC11" s="8">
        <f t="shared" si="1"/>
        <v>0</v>
      </c>
      <c r="AD11" s="8">
        <f t="shared" si="1"/>
        <v>0</v>
      </c>
      <c r="AE11" s="8">
        <f t="shared" si="1"/>
        <v>0</v>
      </c>
      <c r="AF11" s="8">
        <f t="shared" si="1"/>
        <v>0</v>
      </c>
      <c r="AG11" s="8">
        <f t="shared" si="1"/>
        <v>0</v>
      </c>
      <c r="AH11" s="8">
        <f t="shared" si="1"/>
        <v>0</v>
      </c>
      <c r="AI11" s="8">
        <f t="shared" si="1"/>
        <v>0</v>
      </c>
      <c r="AJ11" s="8">
        <f t="shared" si="1"/>
        <v>0</v>
      </c>
      <c r="AK11" s="8">
        <f t="shared" si="1"/>
        <v>0</v>
      </c>
      <c r="AL11" s="8">
        <f t="shared" si="1"/>
        <v>0</v>
      </c>
      <c r="AM11" s="8">
        <f t="shared" si="1"/>
        <v>0</v>
      </c>
      <c r="AN11" s="8">
        <f t="shared" si="1"/>
        <v>0</v>
      </c>
      <c r="AO11" s="8">
        <f t="shared" si="1"/>
        <v>0</v>
      </c>
      <c r="AP11" s="8">
        <f t="shared" si="1"/>
        <v>0</v>
      </c>
      <c r="AQ11" s="8">
        <f t="shared" si="1"/>
        <v>0</v>
      </c>
    </row>
    <row r="12" spans="1:47" x14ac:dyDescent="0.55000000000000004">
      <c r="A12" s="5"/>
      <c r="B12" s="5"/>
      <c r="C12" s="3" t="s">
        <v>209</v>
      </c>
      <c r="D12" s="7"/>
      <c r="E12" s="7"/>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v>1</v>
      </c>
      <c r="AJ12" s="3">
        <v>1</v>
      </c>
      <c r="AK12" s="3">
        <v>1</v>
      </c>
      <c r="AL12" s="3">
        <v>1</v>
      </c>
      <c r="AM12" s="3"/>
      <c r="AN12" s="3"/>
      <c r="AO12" s="3"/>
      <c r="AP12" s="3"/>
      <c r="AQ12" s="3"/>
    </row>
    <row r="13" spans="1:47" x14ac:dyDescent="0.55000000000000004">
      <c r="A13" s="5"/>
      <c r="B13" s="5"/>
      <c r="C13" s="8" t="s">
        <v>208</v>
      </c>
      <c r="D13" s="9"/>
      <c r="E13" s="9"/>
      <c r="F13" s="8">
        <f>SUBTOTAL(9,F12)</f>
        <v>0</v>
      </c>
      <c r="G13" s="8">
        <f t="shared" ref="G13:AQ13" si="2">SUBTOTAL(9,G12)</f>
        <v>0</v>
      </c>
      <c r="H13" s="8">
        <f t="shared" si="2"/>
        <v>0</v>
      </c>
      <c r="I13" s="8">
        <f t="shared" si="2"/>
        <v>0</v>
      </c>
      <c r="J13" s="8">
        <f>SUBTOTAL(9,J12)</f>
        <v>0</v>
      </c>
      <c r="K13" s="8">
        <f t="shared" si="2"/>
        <v>0</v>
      </c>
      <c r="L13" s="8">
        <f t="shared" si="2"/>
        <v>0</v>
      </c>
      <c r="M13" s="8">
        <f t="shared" si="2"/>
        <v>0</v>
      </c>
      <c r="N13" s="8">
        <f t="shared" si="2"/>
        <v>0</v>
      </c>
      <c r="O13" s="8">
        <f t="shared" si="2"/>
        <v>0</v>
      </c>
      <c r="P13" s="8">
        <f t="shared" si="2"/>
        <v>0</v>
      </c>
      <c r="Q13" s="8">
        <f t="shared" si="2"/>
        <v>0</v>
      </c>
      <c r="R13" s="8">
        <f t="shared" si="2"/>
        <v>0</v>
      </c>
      <c r="S13" s="8">
        <f t="shared" si="2"/>
        <v>0</v>
      </c>
      <c r="T13" s="8">
        <f t="shared" si="2"/>
        <v>0</v>
      </c>
      <c r="U13" s="8">
        <f t="shared" si="2"/>
        <v>0</v>
      </c>
      <c r="V13" s="8">
        <f t="shared" si="2"/>
        <v>0</v>
      </c>
      <c r="W13" s="8">
        <f t="shared" si="2"/>
        <v>0</v>
      </c>
      <c r="X13" s="8">
        <f t="shared" si="2"/>
        <v>0</v>
      </c>
      <c r="Y13" s="8">
        <f t="shared" si="2"/>
        <v>0</v>
      </c>
      <c r="Z13" s="8">
        <f t="shared" si="2"/>
        <v>0</v>
      </c>
      <c r="AA13" s="8">
        <f t="shared" si="2"/>
        <v>0</v>
      </c>
      <c r="AB13" s="8">
        <f t="shared" si="2"/>
        <v>0</v>
      </c>
      <c r="AC13" s="8">
        <f t="shared" si="2"/>
        <v>0</v>
      </c>
      <c r="AD13" s="8">
        <f t="shared" si="2"/>
        <v>0</v>
      </c>
      <c r="AE13" s="8">
        <f t="shared" si="2"/>
        <v>0</v>
      </c>
      <c r="AF13" s="8">
        <f t="shared" si="2"/>
        <v>0</v>
      </c>
      <c r="AG13" s="8">
        <f t="shared" si="2"/>
        <v>0</v>
      </c>
      <c r="AH13" s="8">
        <f t="shared" si="2"/>
        <v>0</v>
      </c>
      <c r="AI13" s="8">
        <f t="shared" si="2"/>
        <v>1</v>
      </c>
      <c r="AJ13" s="8">
        <f t="shared" si="2"/>
        <v>1</v>
      </c>
      <c r="AK13" s="8">
        <f t="shared" si="2"/>
        <v>1</v>
      </c>
      <c r="AL13" s="8">
        <f t="shared" si="2"/>
        <v>1</v>
      </c>
      <c r="AM13" s="8">
        <f t="shared" si="2"/>
        <v>0</v>
      </c>
      <c r="AN13" s="8">
        <f t="shared" si="2"/>
        <v>0</v>
      </c>
      <c r="AO13" s="8">
        <f t="shared" si="2"/>
        <v>0</v>
      </c>
      <c r="AP13" s="8">
        <f t="shared" si="2"/>
        <v>0</v>
      </c>
      <c r="AQ13" s="8">
        <f t="shared" si="2"/>
        <v>0</v>
      </c>
    </row>
    <row r="14" spans="1:47" x14ac:dyDescent="0.55000000000000004">
      <c r="A14" s="5"/>
      <c r="B14" s="5"/>
      <c r="C14" s="3" t="s">
        <v>29</v>
      </c>
      <c r="D14" s="6" t="s">
        <v>30</v>
      </c>
      <c r="E14" s="7" t="s">
        <v>31</v>
      </c>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v>1</v>
      </c>
      <c r="AN14" s="3"/>
      <c r="AO14" s="3"/>
      <c r="AP14" s="3"/>
      <c r="AQ14" s="3"/>
    </row>
    <row r="15" spans="1:47" x14ac:dyDescent="0.55000000000000004">
      <c r="A15" s="5"/>
      <c r="B15" s="5"/>
      <c r="C15" s="3"/>
      <c r="D15" s="6" t="s">
        <v>32</v>
      </c>
      <c r="E15" s="7" t="s">
        <v>33</v>
      </c>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v>1</v>
      </c>
      <c r="AN15" s="3"/>
      <c r="AO15" s="3"/>
      <c r="AP15" s="3"/>
      <c r="AQ15" s="3"/>
    </row>
    <row r="16" spans="1:47" x14ac:dyDescent="0.55000000000000004">
      <c r="A16" s="5"/>
      <c r="B16" s="5"/>
      <c r="C16" s="3"/>
      <c r="D16" s="6" t="s">
        <v>81</v>
      </c>
      <c r="E16" s="7" t="s">
        <v>257</v>
      </c>
      <c r="F16" s="3"/>
      <c r="G16" s="3"/>
      <c r="H16" s="3"/>
      <c r="I16" s="3"/>
      <c r="J16" s="3"/>
      <c r="K16" s="3"/>
      <c r="L16" s="3"/>
      <c r="M16" s="3"/>
      <c r="N16" s="3"/>
      <c r="O16" s="3"/>
      <c r="P16" s="3"/>
      <c r="Q16" s="3"/>
      <c r="R16" s="3"/>
      <c r="S16" s="3"/>
      <c r="T16" s="3"/>
      <c r="U16" s="3"/>
      <c r="V16" s="3">
        <v>1</v>
      </c>
      <c r="W16" s="3"/>
      <c r="X16" s="3">
        <v>1</v>
      </c>
      <c r="Y16" s="3">
        <v>1</v>
      </c>
      <c r="Z16" s="3"/>
      <c r="AA16" s="3">
        <v>1</v>
      </c>
      <c r="AB16" s="3"/>
      <c r="AC16" s="3"/>
      <c r="AD16" s="3"/>
      <c r="AE16" s="3"/>
      <c r="AF16" s="3"/>
      <c r="AG16" s="3"/>
      <c r="AH16" s="3"/>
      <c r="AI16" s="3"/>
      <c r="AJ16" s="3"/>
      <c r="AK16" s="3"/>
      <c r="AL16" s="3"/>
      <c r="AM16" s="3"/>
      <c r="AN16" s="3"/>
      <c r="AO16" s="3"/>
      <c r="AP16" s="3"/>
      <c r="AQ16" s="3"/>
    </row>
    <row r="17" spans="1:43" x14ac:dyDescent="0.55000000000000004">
      <c r="A17" s="5"/>
      <c r="B17" s="5"/>
      <c r="C17" s="3"/>
      <c r="D17" s="6" t="s">
        <v>230</v>
      </c>
      <c r="E17" s="7" t="s">
        <v>34</v>
      </c>
      <c r="F17" s="3"/>
      <c r="G17" s="3"/>
      <c r="H17" s="3"/>
      <c r="I17" s="3">
        <v>8</v>
      </c>
      <c r="J17" s="3"/>
      <c r="K17" s="3">
        <v>24</v>
      </c>
      <c r="L17" s="3"/>
      <c r="M17" s="3"/>
      <c r="N17" s="3">
        <v>4</v>
      </c>
      <c r="O17" s="3"/>
      <c r="P17" s="3"/>
      <c r="Q17" s="3"/>
      <c r="R17" s="3"/>
      <c r="S17" s="3"/>
      <c r="T17" s="3"/>
      <c r="U17" s="3"/>
      <c r="V17" s="3"/>
      <c r="W17" s="3"/>
      <c r="X17" s="3"/>
      <c r="Y17" s="3"/>
      <c r="Z17" s="3"/>
      <c r="AA17" s="3"/>
      <c r="AB17" s="3"/>
      <c r="AC17" s="3"/>
      <c r="AD17" s="3"/>
      <c r="AE17" s="3"/>
      <c r="AF17" s="3"/>
      <c r="AG17" s="3"/>
      <c r="AH17" s="3"/>
      <c r="AI17" s="3"/>
      <c r="AJ17" s="3"/>
      <c r="AK17" s="3">
        <v>2</v>
      </c>
      <c r="AL17" s="3"/>
      <c r="AM17" s="3">
        <v>2</v>
      </c>
      <c r="AN17" s="3"/>
      <c r="AO17" s="3"/>
      <c r="AP17" s="3"/>
      <c r="AQ17" s="3"/>
    </row>
    <row r="18" spans="1:43" x14ac:dyDescent="0.55000000000000004">
      <c r="A18" s="5"/>
      <c r="B18" s="5"/>
      <c r="C18" s="3"/>
      <c r="D18" s="6" t="s">
        <v>54</v>
      </c>
      <c r="E18" s="7" t="s">
        <v>35</v>
      </c>
      <c r="F18" s="3"/>
      <c r="G18" s="3"/>
      <c r="H18" s="3"/>
      <c r="I18" s="3">
        <v>3</v>
      </c>
      <c r="J18" s="3"/>
      <c r="K18" s="3">
        <v>8</v>
      </c>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row>
    <row r="19" spans="1:43" x14ac:dyDescent="0.55000000000000004">
      <c r="A19" s="5"/>
      <c r="B19" s="5"/>
      <c r="C19" s="3"/>
      <c r="D19" s="6" t="s">
        <v>84</v>
      </c>
      <c r="E19" s="7" t="s">
        <v>37</v>
      </c>
      <c r="F19" s="3"/>
      <c r="G19" s="3"/>
      <c r="H19" s="3"/>
      <c r="I19" s="3"/>
      <c r="J19" s="3"/>
      <c r="K19" s="3"/>
      <c r="L19" s="3"/>
      <c r="M19" s="3"/>
      <c r="N19" s="3"/>
      <c r="O19" s="3">
        <v>1</v>
      </c>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row>
    <row r="20" spans="1:43" x14ac:dyDescent="0.55000000000000004">
      <c r="A20" s="5"/>
      <c r="B20" s="5"/>
      <c r="C20" s="3"/>
      <c r="D20" s="6" t="s">
        <v>55</v>
      </c>
      <c r="E20" s="7" t="s">
        <v>38</v>
      </c>
      <c r="F20" s="3"/>
      <c r="G20" s="3"/>
      <c r="H20" s="3"/>
      <c r="I20" s="3"/>
      <c r="J20" s="3"/>
      <c r="K20" s="3"/>
      <c r="L20" s="3"/>
      <c r="M20" s="3"/>
      <c r="N20" s="3"/>
      <c r="O20" s="3">
        <v>2</v>
      </c>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row>
    <row r="21" spans="1:43" x14ac:dyDescent="0.55000000000000004">
      <c r="A21" s="5"/>
      <c r="B21" s="5"/>
      <c r="C21" s="3"/>
      <c r="D21" s="6" t="s">
        <v>56</v>
      </c>
      <c r="E21" s="7" t="s">
        <v>39</v>
      </c>
      <c r="F21" s="3"/>
      <c r="G21" s="3"/>
      <c r="H21" s="3"/>
      <c r="I21" s="3"/>
      <c r="J21" s="3"/>
      <c r="K21" s="3"/>
      <c r="L21" s="3"/>
      <c r="M21" s="3"/>
      <c r="N21" s="3"/>
      <c r="O21" s="3">
        <v>45</v>
      </c>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row>
    <row r="22" spans="1:43" x14ac:dyDescent="0.55000000000000004">
      <c r="A22" s="5"/>
      <c r="B22" s="5"/>
      <c r="C22" s="3"/>
      <c r="D22" s="6" t="s">
        <v>36</v>
      </c>
      <c r="E22" s="7" t="s">
        <v>40</v>
      </c>
      <c r="F22" s="3"/>
      <c r="G22" s="3"/>
      <c r="H22" s="3"/>
      <c r="I22" s="3"/>
      <c r="J22" s="3"/>
      <c r="K22" s="3"/>
      <c r="L22" s="3"/>
      <c r="M22" s="3"/>
      <c r="N22" s="3"/>
      <c r="O22" s="3">
        <v>10</v>
      </c>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row>
    <row r="23" spans="1:43" x14ac:dyDescent="0.55000000000000004">
      <c r="A23" s="5"/>
      <c r="B23" s="5"/>
      <c r="C23" s="3"/>
      <c r="D23" s="6" t="s">
        <v>58</v>
      </c>
      <c r="E23" s="7" t="s">
        <v>41</v>
      </c>
      <c r="F23" s="3">
        <v>18</v>
      </c>
      <c r="G23" s="3">
        <v>18</v>
      </c>
      <c r="H23" s="3">
        <v>106</v>
      </c>
      <c r="I23" s="3">
        <v>0</v>
      </c>
      <c r="J23" s="3">
        <v>44</v>
      </c>
      <c r="K23" s="3">
        <v>0</v>
      </c>
      <c r="L23" s="3"/>
      <c r="M23" s="3"/>
      <c r="N23" s="3"/>
      <c r="O23" s="3"/>
      <c r="P23" s="3">
        <v>8</v>
      </c>
      <c r="Q23" s="3">
        <v>4</v>
      </c>
      <c r="R23" s="3">
        <v>8</v>
      </c>
      <c r="S23" s="3">
        <v>1</v>
      </c>
      <c r="T23" s="3">
        <v>1</v>
      </c>
      <c r="U23" s="3"/>
      <c r="V23" s="3"/>
      <c r="W23" s="3"/>
      <c r="X23" s="3"/>
      <c r="Y23" s="3"/>
      <c r="Z23" s="3"/>
      <c r="AA23" s="3"/>
      <c r="AB23" s="3">
        <v>4</v>
      </c>
      <c r="AC23" s="3"/>
      <c r="AD23" s="3">
        <v>1</v>
      </c>
      <c r="AE23" s="3"/>
      <c r="AF23" s="3"/>
      <c r="AG23" s="3"/>
      <c r="AH23" s="3"/>
      <c r="AI23" s="3"/>
      <c r="AJ23" s="3"/>
      <c r="AK23" s="3"/>
      <c r="AL23" s="3"/>
      <c r="AM23" s="3"/>
      <c r="AN23" s="3"/>
      <c r="AO23" s="3"/>
      <c r="AP23" s="3"/>
      <c r="AQ23" s="3"/>
    </row>
    <row r="24" spans="1:43" x14ac:dyDescent="0.55000000000000004">
      <c r="A24" s="5"/>
      <c r="B24" s="5"/>
      <c r="C24" s="3"/>
      <c r="D24" s="6" t="s">
        <v>231</v>
      </c>
      <c r="E24" s="7" t="s">
        <v>35</v>
      </c>
      <c r="F24" s="3">
        <v>18</v>
      </c>
      <c r="G24" s="3">
        <v>18</v>
      </c>
      <c r="H24" s="3">
        <v>18</v>
      </c>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row>
    <row r="25" spans="1:43" x14ac:dyDescent="0.55000000000000004">
      <c r="A25" s="5"/>
      <c r="B25" s="5"/>
      <c r="C25" s="3"/>
      <c r="D25" s="6" t="s">
        <v>69</v>
      </c>
      <c r="E25" s="7" t="s">
        <v>42</v>
      </c>
      <c r="F25" s="3">
        <v>18</v>
      </c>
      <c r="G25" s="3">
        <v>18</v>
      </c>
      <c r="H25" s="3">
        <v>18</v>
      </c>
      <c r="I25" s="28">
        <v>8</v>
      </c>
      <c r="J25" s="28"/>
      <c r="K25" s="3">
        <v>24</v>
      </c>
      <c r="L25" s="3"/>
      <c r="M25" s="3"/>
      <c r="N25" s="3"/>
      <c r="O25" s="3"/>
      <c r="P25" s="3">
        <v>1</v>
      </c>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row>
    <row r="26" spans="1:43" x14ac:dyDescent="0.55000000000000004">
      <c r="A26" s="5"/>
      <c r="B26" s="5"/>
      <c r="C26" s="3"/>
      <c r="D26" s="6" t="s">
        <v>70</v>
      </c>
      <c r="E26" s="7" t="s">
        <v>43</v>
      </c>
      <c r="F26" s="3">
        <v>1</v>
      </c>
      <c r="G26" s="3">
        <v>1</v>
      </c>
      <c r="H26" s="3">
        <v>1</v>
      </c>
      <c r="I26" s="28">
        <v>2</v>
      </c>
      <c r="J26" s="28"/>
      <c r="K26" s="3">
        <v>6</v>
      </c>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row>
    <row r="27" spans="1:43" x14ac:dyDescent="0.55000000000000004">
      <c r="A27" s="5"/>
      <c r="B27" s="5"/>
      <c r="C27" s="3"/>
      <c r="D27" s="6" t="s">
        <v>232</v>
      </c>
      <c r="E27" s="7" t="s">
        <v>44</v>
      </c>
      <c r="F27" s="3">
        <v>10</v>
      </c>
      <c r="G27" s="3">
        <v>10</v>
      </c>
      <c r="H27" s="3">
        <v>10</v>
      </c>
      <c r="I27" s="3">
        <v>6</v>
      </c>
      <c r="J27" s="3"/>
      <c r="K27" s="3">
        <v>18</v>
      </c>
      <c r="L27" s="3"/>
      <c r="M27" s="3"/>
      <c r="N27" s="3"/>
      <c r="O27" s="3"/>
      <c r="P27" s="3">
        <v>1</v>
      </c>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row>
    <row r="28" spans="1:43" x14ac:dyDescent="0.55000000000000004">
      <c r="A28" s="5"/>
      <c r="B28" s="5"/>
      <c r="C28" s="3"/>
      <c r="D28" s="6" t="s">
        <v>233</v>
      </c>
      <c r="E28" s="7" t="s">
        <v>46</v>
      </c>
      <c r="F28" s="3"/>
      <c r="G28" s="3"/>
      <c r="H28" s="3"/>
      <c r="I28" s="3"/>
      <c r="J28" s="3"/>
      <c r="K28" s="3"/>
      <c r="L28" s="3"/>
      <c r="M28" s="3">
        <v>0</v>
      </c>
      <c r="N28" s="3">
        <v>2</v>
      </c>
      <c r="O28" s="3"/>
      <c r="P28" s="3"/>
      <c r="Q28" s="3"/>
      <c r="R28" s="3"/>
      <c r="S28" s="3"/>
      <c r="T28" s="3"/>
      <c r="U28" s="3"/>
      <c r="V28" s="3"/>
      <c r="W28" s="3"/>
      <c r="X28" s="3"/>
      <c r="Y28" s="3"/>
      <c r="Z28" s="3"/>
      <c r="AA28" s="3"/>
      <c r="AB28" s="3"/>
      <c r="AC28" s="3"/>
      <c r="AD28" s="3"/>
      <c r="AE28" s="3"/>
      <c r="AF28" s="3"/>
      <c r="AG28" s="3"/>
      <c r="AH28" s="3"/>
      <c r="AI28" s="3"/>
      <c r="AJ28" s="3"/>
      <c r="AK28" s="3"/>
      <c r="AL28" s="3"/>
      <c r="AM28" s="3">
        <v>2</v>
      </c>
      <c r="AN28" s="3"/>
      <c r="AO28" s="3"/>
      <c r="AP28" s="3"/>
      <c r="AQ28" s="3"/>
    </row>
    <row r="29" spans="1:43" x14ac:dyDescent="0.55000000000000004">
      <c r="A29" s="5"/>
      <c r="B29" s="5"/>
      <c r="C29" s="3"/>
      <c r="D29" s="6" t="s">
        <v>234</v>
      </c>
      <c r="E29" s="7" t="s">
        <v>47</v>
      </c>
      <c r="F29" s="3"/>
      <c r="G29" s="3"/>
      <c r="H29" s="3"/>
      <c r="I29" s="3"/>
      <c r="J29" s="3"/>
      <c r="K29" s="3"/>
      <c r="L29" s="3"/>
      <c r="M29" s="3">
        <v>0</v>
      </c>
      <c r="N29" s="3">
        <v>2</v>
      </c>
      <c r="O29" s="3"/>
      <c r="P29" s="3"/>
      <c r="Q29" s="3"/>
      <c r="R29" s="3"/>
      <c r="S29" s="3"/>
      <c r="T29" s="3"/>
      <c r="U29" s="3"/>
      <c r="V29" s="3"/>
      <c r="W29" s="3"/>
      <c r="X29" s="3"/>
      <c r="Y29" s="3"/>
      <c r="Z29" s="3"/>
      <c r="AA29" s="3"/>
      <c r="AB29" s="3"/>
      <c r="AC29" s="3"/>
      <c r="AD29" s="3"/>
      <c r="AE29" s="3"/>
      <c r="AF29" s="3"/>
      <c r="AG29" s="3"/>
      <c r="AH29" s="3"/>
      <c r="AI29" s="3"/>
      <c r="AJ29" s="3"/>
      <c r="AK29" s="3"/>
      <c r="AL29" s="3"/>
      <c r="AM29" s="3">
        <v>2</v>
      </c>
      <c r="AN29" s="3"/>
      <c r="AO29" s="3"/>
      <c r="AP29" s="3"/>
      <c r="AQ29" s="3"/>
    </row>
    <row r="30" spans="1:43" x14ac:dyDescent="0.55000000000000004">
      <c r="A30" s="5"/>
      <c r="B30" s="5"/>
      <c r="C30" s="3"/>
      <c r="D30" s="6" t="s">
        <v>235</v>
      </c>
      <c r="E30" s="7" t="s">
        <v>48</v>
      </c>
      <c r="F30" s="3"/>
      <c r="G30" s="3"/>
      <c r="H30" s="3"/>
      <c r="I30" s="3"/>
      <c r="J30" s="3"/>
      <c r="K30" s="3"/>
      <c r="L30" s="3"/>
      <c r="M30" s="3">
        <v>1</v>
      </c>
      <c r="N30" s="3"/>
      <c r="O30" s="3"/>
      <c r="P30" s="3"/>
      <c r="Q30" s="3"/>
      <c r="R30" s="3"/>
      <c r="S30" s="3"/>
      <c r="T30" s="3"/>
      <c r="U30" s="3"/>
      <c r="V30" s="3"/>
      <c r="W30" s="3"/>
      <c r="X30" s="3"/>
      <c r="Y30" s="3"/>
      <c r="Z30" s="3"/>
      <c r="AA30" s="3"/>
      <c r="AB30" s="3"/>
      <c r="AC30" s="3"/>
      <c r="AD30" s="3"/>
      <c r="AE30" s="3"/>
      <c r="AF30" s="3"/>
      <c r="AG30" s="3"/>
      <c r="AH30" s="3"/>
      <c r="AI30" s="3"/>
      <c r="AJ30" s="3"/>
      <c r="AK30" s="3"/>
      <c r="AL30" s="3"/>
      <c r="AM30" s="3">
        <v>1</v>
      </c>
      <c r="AN30" s="3"/>
      <c r="AO30" s="3"/>
      <c r="AP30" s="3"/>
      <c r="AQ30" s="3"/>
    </row>
    <row r="31" spans="1:43" x14ac:dyDescent="0.55000000000000004">
      <c r="A31" s="5"/>
      <c r="B31" s="5"/>
      <c r="C31" s="3"/>
      <c r="D31" s="6" t="s">
        <v>45</v>
      </c>
      <c r="E31" s="7" t="s">
        <v>49</v>
      </c>
      <c r="F31" s="3"/>
      <c r="G31" s="3"/>
      <c r="H31" s="3"/>
      <c r="I31" s="3"/>
      <c r="J31" s="3"/>
      <c r="K31" s="3"/>
      <c r="L31" s="3"/>
      <c r="M31" s="3">
        <v>1</v>
      </c>
      <c r="N31" s="3"/>
      <c r="O31" s="3"/>
      <c r="P31" s="3"/>
      <c r="Q31" s="3"/>
      <c r="R31" s="3"/>
      <c r="S31" s="3"/>
      <c r="T31" s="3"/>
      <c r="U31" s="3"/>
      <c r="V31" s="3"/>
      <c r="W31" s="3"/>
      <c r="X31" s="3"/>
      <c r="Y31" s="3"/>
      <c r="Z31" s="3"/>
      <c r="AA31" s="3"/>
      <c r="AB31" s="3"/>
      <c r="AC31" s="3"/>
      <c r="AD31" s="3"/>
      <c r="AE31" s="3"/>
      <c r="AF31" s="3"/>
      <c r="AG31" s="3"/>
      <c r="AH31" s="3"/>
      <c r="AI31" s="3"/>
      <c r="AJ31" s="3"/>
      <c r="AK31" s="3"/>
      <c r="AL31" s="3"/>
      <c r="AM31" s="3">
        <v>1</v>
      </c>
      <c r="AN31" s="3"/>
      <c r="AO31" s="3"/>
      <c r="AP31" s="3"/>
      <c r="AQ31" s="3"/>
    </row>
    <row r="32" spans="1:43" x14ac:dyDescent="0.55000000000000004">
      <c r="A32" s="5"/>
      <c r="B32" s="5"/>
      <c r="C32" s="3"/>
      <c r="D32" s="29" t="s">
        <v>267</v>
      </c>
      <c r="E32" s="7" t="s">
        <v>258</v>
      </c>
      <c r="F32" s="3"/>
      <c r="G32" s="3"/>
      <c r="H32" s="3"/>
      <c r="I32" s="3"/>
      <c r="J32" s="3"/>
      <c r="K32" s="3"/>
      <c r="L32" s="3"/>
      <c r="M32" s="3"/>
      <c r="N32" s="3"/>
      <c r="O32" s="3"/>
      <c r="P32" s="3"/>
      <c r="Q32" s="3"/>
      <c r="R32" s="3"/>
      <c r="S32" s="3"/>
      <c r="T32" s="3"/>
      <c r="U32" s="3"/>
      <c r="V32" s="3">
        <v>1</v>
      </c>
      <c r="W32" s="3"/>
      <c r="X32" s="3">
        <v>1</v>
      </c>
      <c r="Y32" s="3"/>
      <c r="Z32" s="3"/>
      <c r="AA32" s="3">
        <v>1</v>
      </c>
      <c r="AB32" s="3"/>
      <c r="AC32" s="3"/>
      <c r="AD32" s="3"/>
      <c r="AE32" s="3"/>
      <c r="AF32" s="3"/>
      <c r="AG32" s="3"/>
      <c r="AH32" s="3"/>
      <c r="AI32" s="3"/>
      <c r="AJ32" s="3"/>
      <c r="AK32" s="3"/>
      <c r="AL32" s="3"/>
      <c r="AM32" s="3"/>
      <c r="AN32" s="3"/>
      <c r="AO32" s="3"/>
      <c r="AP32" s="3"/>
      <c r="AQ32" s="3"/>
    </row>
    <row r="33" spans="1:43" x14ac:dyDescent="0.55000000000000004">
      <c r="A33" s="5"/>
      <c r="B33" s="5"/>
      <c r="C33" s="3"/>
      <c r="D33" s="6" t="s">
        <v>50</v>
      </c>
      <c r="E33" s="7" t="s">
        <v>34</v>
      </c>
      <c r="F33" s="3"/>
      <c r="G33" s="3"/>
      <c r="H33" s="3"/>
      <c r="I33" s="3"/>
      <c r="J33" s="3"/>
      <c r="K33" s="3"/>
      <c r="L33" s="3"/>
      <c r="M33" s="3"/>
      <c r="N33" s="3"/>
      <c r="O33" s="3"/>
      <c r="P33" s="3"/>
      <c r="Q33" s="3"/>
      <c r="R33" s="3"/>
      <c r="S33" s="3"/>
      <c r="T33" s="3"/>
      <c r="U33" s="3"/>
      <c r="V33" s="3"/>
      <c r="W33" s="3"/>
      <c r="X33" s="3"/>
      <c r="Y33" s="3"/>
      <c r="Z33" s="3"/>
      <c r="AA33" s="3"/>
      <c r="AB33" s="3"/>
      <c r="AC33" s="3">
        <v>3</v>
      </c>
      <c r="AD33" s="3"/>
      <c r="AE33" s="3"/>
      <c r="AF33" s="3"/>
      <c r="AG33" s="3"/>
      <c r="AH33" s="3"/>
      <c r="AI33" s="3"/>
      <c r="AJ33" s="3"/>
      <c r="AK33" s="3"/>
      <c r="AL33" s="3"/>
      <c r="AM33" s="3"/>
      <c r="AN33" s="3"/>
      <c r="AO33" s="3">
        <v>1</v>
      </c>
      <c r="AP33" s="3"/>
      <c r="AQ33" s="3"/>
    </row>
    <row r="34" spans="1:43" x14ac:dyDescent="0.55000000000000004">
      <c r="A34" s="5"/>
      <c r="B34" s="5"/>
      <c r="C34" s="8" t="s">
        <v>223</v>
      </c>
      <c r="D34" s="9"/>
      <c r="E34" s="9"/>
      <c r="F34" s="8">
        <f t="shared" ref="F34:AQ34" si="3">SUBTOTAL(9,F14:F33)</f>
        <v>65</v>
      </c>
      <c r="G34" s="8">
        <f t="shared" si="3"/>
        <v>65</v>
      </c>
      <c r="H34" s="8">
        <f t="shared" si="3"/>
        <v>153</v>
      </c>
      <c r="I34" s="8">
        <f t="shared" si="3"/>
        <v>27</v>
      </c>
      <c r="J34" s="8">
        <f>SUBTOTAL(9,J14:J33)</f>
        <v>44</v>
      </c>
      <c r="K34" s="8">
        <f t="shared" si="3"/>
        <v>80</v>
      </c>
      <c r="L34" s="8">
        <f t="shared" si="3"/>
        <v>0</v>
      </c>
      <c r="M34" s="8">
        <f t="shared" si="3"/>
        <v>2</v>
      </c>
      <c r="N34" s="8">
        <f t="shared" si="3"/>
        <v>8</v>
      </c>
      <c r="O34" s="8">
        <f t="shared" si="3"/>
        <v>58</v>
      </c>
      <c r="P34" s="8">
        <f t="shared" si="3"/>
        <v>10</v>
      </c>
      <c r="Q34" s="8">
        <f t="shared" si="3"/>
        <v>4</v>
      </c>
      <c r="R34" s="8">
        <f t="shared" ref="R34" si="4">SUBTOTAL(9,R14:R33)</f>
        <v>8</v>
      </c>
      <c r="S34" s="8">
        <f t="shared" si="3"/>
        <v>1</v>
      </c>
      <c r="T34" s="8">
        <f t="shared" si="3"/>
        <v>1</v>
      </c>
      <c r="U34" s="8">
        <f t="shared" si="3"/>
        <v>0</v>
      </c>
      <c r="V34" s="8">
        <f t="shared" si="3"/>
        <v>2</v>
      </c>
      <c r="W34" s="8">
        <f t="shared" si="3"/>
        <v>0</v>
      </c>
      <c r="X34" s="8">
        <f t="shared" si="3"/>
        <v>2</v>
      </c>
      <c r="Y34" s="8">
        <f t="shared" si="3"/>
        <v>1</v>
      </c>
      <c r="Z34" s="8">
        <f t="shared" si="3"/>
        <v>0</v>
      </c>
      <c r="AA34" s="8">
        <f t="shared" si="3"/>
        <v>2</v>
      </c>
      <c r="AB34" s="8">
        <f t="shared" si="3"/>
        <v>4</v>
      </c>
      <c r="AC34" s="8">
        <f t="shared" si="3"/>
        <v>3</v>
      </c>
      <c r="AD34" s="8">
        <f t="shared" si="3"/>
        <v>1</v>
      </c>
      <c r="AE34" s="8">
        <f t="shared" si="3"/>
        <v>0</v>
      </c>
      <c r="AF34" s="8">
        <f t="shared" si="3"/>
        <v>0</v>
      </c>
      <c r="AG34" s="8">
        <f t="shared" si="3"/>
        <v>0</v>
      </c>
      <c r="AH34" s="8">
        <f t="shared" si="3"/>
        <v>0</v>
      </c>
      <c r="AI34" s="8">
        <f t="shared" si="3"/>
        <v>0</v>
      </c>
      <c r="AJ34" s="8">
        <f t="shared" si="3"/>
        <v>0</v>
      </c>
      <c r="AK34" s="8">
        <f t="shared" si="3"/>
        <v>2</v>
      </c>
      <c r="AL34" s="8">
        <f t="shared" si="3"/>
        <v>0</v>
      </c>
      <c r="AM34" s="8">
        <f t="shared" si="3"/>
        <v>10</v>
      </c>
      <c r="AN34" s="8">
        <f t="shared" ref="AN34:AO34" si="5">SUBTOTAL(9,AN14:AN33)</f>
        <v>0</v>
      </c>
      <c r="AO34" s="8">
        <f t="shared" si="5"/>
        <v>1</v>
      </c>
      <c r="AP34" s="8">
        <f t="shared" si="3"/>
        <v>0</v>
      </c>
      <c r="AQ34" s="8">
        <f t="shared" si="3"/>
        <v>0</v>
      </c>
    </row>
    <row r="35" spans="1:43" x14ac:dyDescent="0.55000000000000004">
      <c r="A35" s="5"/>
      <c r="B35" s="5"/>
      <c r="C35" s="3" t="s">
        <v>224</v>
      </c>
      <c r="D35" s="6" t="s">
        <v>268</v>
      </c>
      <c r="E35" s="7" t="s">
        <v>27</v>
      </c>
      <c r="F35" s="3">
        <v>2</v>
      </c>
      <c r="G35" s="3">
        <v>2</v>
      </c>
      <c r="H35" s="3">
        <v>2</v>
      </c>
      <c r="I35" s="3">
        <v>20</v>
      </c>
      <c r="J35" s="3"/>
      <c r="K35" s="3">
        <v>60</v>
      </c>
      <c r="L35" s="3"/>
      <c r="M35" s="3"/>
      <c r="N35" s="3"/>
      <c r="O35" s="3"/>
      <c r="P35" s="3">
        <v>1</v>
      </c>
      <c r="Q35" s="3"/>
      <c r="R35" s="3"/>
      <c r="S35" s="3"/>
      <c r="T35" s="3"/>
      <c r="U35" s="3"/>
      <c r="V35" s="3"/>
      <c r="W35" s="3"/>
      <c r="X35" s="3"/>
      <c r="Y35" s="3"/>
      <c r="Z35" s="3"/>
      <c r="AA35" s="3"/>
      <c r="AB35" s="3"/>
      <c r="AC35" s="3">
        <v>2</v>
      </c>
      <c r="AD35" s="3"/>
      <c r="AE35" s="3"/>
      <c r="AF35" s="3">
        <v>1</v>
      </c>
      <c r="AG35" s="3">
        <v>1</v>
      </c>
      <c r="AH35" s="3">
        <v>1</v>
      </c>
      <c r="AI35" s="3"/>
      <c r="AJ35" s="3"/>
      <c r="AK35" s="3"/>
      <c r="AL35" s="3"/>
      <c r="AM35" s="3"/>
      <c r="AN35" s="3"/>
      <c r="AO35" s="3"/>
      <c r="AP35" s="3">
        <v>1</v>
      </c>
      <c r="AQ35" s="3"/>
    </row>
    <row r="36" spans="1:43" x14ac:dyDescent="0.55000000000000004">
      <c r="A36" s="5"/>
      <c r="B36" s="5"/>
      <c r="C36" s="8" t="s">
        <v>225</v>
      </c>
      <c r="D36" s="9"/>
      <c r="E36" s="9"/>
      <c r="F36" s="8">
        <f>SUBTOTAL(9,F35)</f>
        <v>2</v>
      </c>
      <c r="G36" s="8">
        <f t="shared" ref="G36:AQ36" si="6">SUBTOTAL(9,G35)</f>
        <v>2</v>
      </c>
      <c r="H36" s="8">
        <f t="shared" si="6"/>
        <v>2</v>
      </c>
      <c r="I36" s="8">
        <f t="shared" si="6"/>
        <v>20</v>
      </c>
      <c r="J36" s="8">
        <f t="shared" si="6"/>
        <v>0</v>
      </c>
      <c r="K36" s="8">
        <f t="shared" si="6"/>
        <v>60</v>
      </c>
      <c r="L36" s="8">
        <f t="shared" si="6"/>
        <v>0</v>
      </c>
      <c r="M36" s="8">
        <f t="shared" si="6"/>
        <v>0</v>
      </c>
      <c r="N36" s="8">
        <f t="shared" si="6"/>
        <v>0</v>
      </c>
      <c r="O36" s="8">
        <f t="shared" si="6"/>
        <v>0</v>
      </c>
      <c r="P36" s="8">
        <f t="shared" si="6"/>
        <v>1</v>
      </c>
      <c r="Q36" s="8">
        <f t="shared" si="6"/>
        <v>0</v>
      </c>
      <c r="R36" s="8">
        <f t="shared" ref="R36" si="7">SUBTOTAL(9,R35)</f>
        <v>0</v>
      </c>
      <c r="S36" s="8">
        <f t="shared" si="6"/>
        <v>0</v>
      </c>
      <c r="T36" s="8">
        <f t="shared" si="6"/>
        <v>0</v>
      </c>
      <c r="U36" s="8">
        <f t="shared" si="6"/>
        <v>0</v>
      </c>
      <c r="V36" s="8">
        <f t="shared" si="6"/>
        <v>0</v>
      </c>
      <c r="W36" s="8">
        <f t="shared" si="6"/>
        <v>0</v>
      </c>
      <c r="X36" s="8">
        <f t="shared" si="6"/>
        <v>0</v>
      </c>
      <c r="Y36" s="8">
        <f t="shared" si="6"/>
        <v>0</v>
      </c>
      <c r="Z36" s="8">
        <f t="shared" si="6"/>
        <v>0</v>
      </c>
      <c r="AA36" s="8">
        <f t="shared" si="6"/>
        <v>0</v>
      </c>
      <c r="AB36" s="8">
        <f t="shared" si="6"/>
        <v>0</v>
      </c>
      <c r="AC36" s="8">
        <f t="shared" si="6"/>
        <v>2</v>
      </c>
      <c r="AD36" s="8">
        <f t="shared" si="6"/>
        <v>0</v>
      </c>
      <c r="AE36" s="8">
        <f t="shared" si="6"/>
        <v>0</v>
      </c>
      <c r="AF36" s="8">
        <f t="shared" si="6"/>
        <v>1</v>
      </c>
      <c r="AG36" s="8">
        <f t="shared" si="6"/>
        <v>1</v>
      </c>
      <c r="AH36" s="8">
        <f t="shared" si="6"/>
        <v>1</v>
      </c>
      <c r="AI36" s="8">
        <f t="shared" si="6"/>
        <v>0</v>
      </c>
      <c r="AJ36" s="8">
        <f t="shared" si="6"/>
        <v>0</v>
      </c>
      <c r="AK36" s="8">
        <f t="shared" si="6"/>
        <v>0</v>
      </c>
      <c r="AL36" s="8">
        <f t="shared" si="6"/>
        <v>0</v>
      </c>
      <c r="AM36" s="8">
        <f t="shared" si="6"/>
        <v>0</v>
      </c>
      <c r="AN36" s="8">
        <f t="shared" ref="AN36:AO36" si="8">SUBTOTAL(9,AN35)</f>
        <v>0</v>
      </c>
      <c r="AO36" s="8">
        <f t="shared" si="8"/>
        <v>0</v>
      </c>
      <c r="AP36" s="8">
        <f t="shared" si="6"/>
        <v>1</v>
      </c>
      <c r="AQ36" s="8">
        <f t="shared" si="6"/>
        <v>0</v>
      </c>
    </row>
    <row r="37" spans="1:43" s="33" customFormat="1" x14ac:dyDescent="0.55000000000000004">
      <c r="A37" s="30"/>
      <c r="B37" s="30"/>
      <c r="C37" s="3" t="s">
        <v>51</v>
      </c>
      <c r="D37" s="29" t="s">
        <v>73</v>
      </c>
      <c r="E37" s="31" t="s">
        <v>53</v>
      </c>
      <c r="F37" s="3"/>
      <c r="G37" s="3"/>
      <c r="H37" s="3"/>
      <c r="I37" s="32">
        <v>27</v>
      </c>
      <c r="J37" s="32"/>
      <c r="K37" s="3">
        <v>79</v>
      </c>
      <c r="L37" s="3"/>
      <c r="M37" s="3"/>
      <c r="N37" s="3"/>
      <c r="O37" s="3"/>
      <c r="P37" s="3"/>
      <c r="Q37" s="3"/>
      <c r="R37" s="3"/>
      <c r="S37" s="3"/>
      <c r="T37" s="3"/>
      <c r="U37" s="3"/>
      <c r="V37" s="3"/>
      <c r="W37" s="3"/>
      <c r="X37" s="3"/>
      <c r="Y37" s="3"/>
      <c r="Z37" s="3"/>
      <c r="AA37" s="3">
        <v>2</v>
      </c>
      <c r="AB37" s="3"/>
      <c r="AC37" s="3"/>
      <c r="AD37" s="3"/>
      <c r="AE37" s="3"/>
      <c r="AF37" s="3"/>
      <c r="AG37" s="3"/>
      <c r="AH37" s="3"/>
      <c r="AI37" s="3"/>
      <c r="AJ37" s="3"/>
      <c r="AK37" s="3"/>
      <c r="AL37" s="3"/>
      <c r="AM37" s="3"/>
      <c r="AN37" s="3"/>
      <c r="AO37" s="3"/>
      <c r="AP37" s="3"/>
      <c r="AQ37" s="3"/>
    </row>
    <row r="38" spans="1:43" s="33" customFormat="1" x14ac:dyDescent="0.55000000000000004">
      <c r="A38" s="30"/>
      <c r="B38" s="30"/>
      <c r="C38" s="3"/>
      <c r="D38" s="29" t="s">
        <v>277</v>
      </c>
      <c r="E38" s="31" t="s">
        <v>34</v>
      </c>
      <c r="F38" s="3"/>
      <c r="G38" s="3"/>
      <c r="H38" s="3"/>
      <c r="I38" s="3"/>
      <c r="J38" s="3"/>
      <c r="K38" s="3"/>
      <c r="L38" s="3"/>
      <c r="M38" s="3"/>
      <c r="N38" s="3"/>
      <c r="O38" s="3"/>
      <c r="P38" s="3"/>
      <c r="Q38" s="3"/>
      <c r="R38" s="3"/>
      <c r="S38" s="3"/>
      <c r="T38" s="3"/>
      <c r="U38" s="3">
        <v>1</v>
      </c>
      <c r="V38" s="3"/>
      <c r="W38" s="3">
        <v>1</v>
      </c>
      <c r="X38" s="3"/>
      <c r="Y38" s="3"/>
      <c r="Z38" s="3">
        <v>1</v>
      </c>
      <c r="AA38" s="3"/>
      <c r="AB38" s="3"/>
      <c r="AC38" s="3"/>
      <c r="AD38" s="3"/>
      <c r="AE38" s="3"/>
      <c r="AF38" s="3"/>
      <c r="AG38" s="3"/>
      <c r="AH38" s="3"/>
      <c r="AI38" s="3"/>
      <c r="AJ38" s="3"/>
      <c r="AK38" s="3"/>
      <c r="AL38" s="3"/>
      <c r="AM38" s="3"/>
      <c r="AN38" s="3"/>
      <c r="AO38" s="3"/>
      <c r="AP38" s="3"/>
      <c r="AQ38" s="3"/>
    </row>
    <row r="39" spans="1:43" s="33" customFormat="1" x14ac:dyDescent="0.55000000000000004">
      <c r="A39" s="30"/>
      <c r="B39" s="30"/>
      <c r="C39" s="3"/>
      <c r="D39" s="29" t="s">
        <v>236</v>
      </c>
      <c r="E39" s="31" t="s">
        <v>35</v>
      </c>
      <c r="F39" s="3"/>
      <c r="G39" s="3"/>
      <c r="H39" s="3"/>
      <c r="I39" s="3">
        <v>2</v>
      </c>
      <c r="J39" s="3"/>
      <c r="K39" s="3">
        <v>6</v>
      </c>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row>
    <row r="40" spans="1:43" s="33" customFormat="1" x14ac:dyDescent="0.55000000000000004">
      <c r="A40" s="30"/>
      <c r="B40" s="30"/>
      <c r="C40" s="3"/>
      <c r="D40" s="29" t="s">
        <v>82</v>
      </c>
      <c r="E40" s="31" t="s">
        <v>34</v>
      </c>
      <c r="F40" s="3"/>
      <c r="G40" s="3"/>
      <c r="H40" s="3"/>
      <c r="I40" s="3"/>
      <c r="J40" s="3"/>
      <c r="K40" s="3">
        <v>2</v>
      </c>
      <c r="L40" s="3"/>
      <c r="M40" s="3"/>
      <c r="N40" s="3">
        <v>1</v>
      </c>
      <c r="O40" s="3"/>
      <c r="P40" s="3"/>
      <c r="Q40" s="3"/>
      <c r="R40" s="3"/>
      <c r="S40" s="3"/>
      <c r="T40" s="3"/>
      <c r="U40" s="3"/>
      <c r="V40" s="3"/>
      <c r="W40" s="3"/>
      <c r="X40" s="3"/>
      <c r="Y40" s="3"/>
      <c r="Z40" s="3"/>
      <c r="AA40" s="3"/>
      <c r="AB40" s="3"/>
      <c r="AC40" s="3"/>
      <c r="AD40" s="3"/>
      <c r="AE40" s="3"/>
      <c r="AF40" s="3">
        <v>1</v>
      </c>
      <c r="AG40" s="3">
        <v>1</v>
      </c>
      <c r="AH40" s="3">
        <v>1</v>
      </c>
      <c r="AI40" s="3"/>
      <c r="AJ40" s="3"/>
      <c r="AK40" s="3"/>
      <c r="AL40" s="3">
        <v>1</v>
      </c>
      <c r="AM40" s="3">
        <v>1</v>
      </c>
      <c r="AN40" s="3"/>
      <c r="AO40" s="3"/>
      <c r="AP40" s="3"/>
      <c r="AQ40" s="3"/>
    </row>
    <row r="41" spans="1:43" s="33" customFormat="1" x14ac:dyDescent="0.55000000000000004">
      <c r="A41" s="30"/>
      <c r="B41" s="30"/>
      <c r="C41" s="3"/>
      <c r="D41" s="29" t="s">
        <v>83</v>
      </c>
      <c r="E41" s="31" t="s">
        <v>16</v>
      </c>
      <c r="F41" s="3"/>
      <c r="G41" s="3"/>
      <c r="H41" s="3"/>
      <c r="I41" s="3"/>
      <c r="J41" s="3"/>
      <c r="K41" s="3"/>
      <c r="L41" s="3"/>
      <c r="M41" s="3"/>
      <c r="N41" s="3"/>
      <c r="O41" s="3">
        <v>2</v>
      </c>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row>
    <row r="42" spans="1:43" s="33" customFormat="1" x14ac:dyDescent="0.55000000000000004">
      <c r="A42" s="30"/>
      <c r="B42" s="30"/>
      <c r="C42" s="3"/>
      <c r="D42" s="29" t="s">
        <v>84</v>
      </c>
      <c r="E42" s="31" t="s">
        <v>18</v>
      </c>
      <c r="F42" s="3"/>
      <c r="G42" s="3"/>
      <c r="H42" s="3"/>
      <c r="I42" s="3"/>
      <c r="J42" s="3"/>
      <c r="K42" s="3"/>
      <c r="L42" s="3"/>
      <c r="M42" s="3"/>
      <c r="N42" s="3"/>
      <c r="O42" s="3">
        <v>10</v>
      </c>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row>
    <row r="43" spans="1:43" s="33" customFormat="1" x14ac:dyDescent="0.55000000000000004">
      <c r="A43" s="30"/>
      <c r="B43" s="30"/>
      <c r="C43" s="3"/>
      <c r="D43" s="29" t="s">
        <v>85</v>
      </c>
      <c r="E43" s="31" t="s">
        <v>57</v>
      </c>
      <c r="F43" s="3">
        <v>7</v>
      </c>
      <c r="G43" s="3">
        <v>7</v>
      </c>
      <c r="H43" s="3">
        <v>7</v>
      </c>
      <c r="I43" s="3"/>
      <c r="J43" s="3"/>
      <c r="K43" s="3"/>
      <c r="L43" s="3"/>
      <c r="M43" s="3"/>
      <c r="N43" s="3"/>
      <c r="O43" s="3"/>
      <c r="P43" s="3">
        <v>1</v>
      </c>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row>
    <row r="44" spans="1:43" s="33" customFormat="1" x14ac:dyDescent="0.55000000000000004">
      <c r="A44" s="30"/>
      <c r="B44" s="30"/>
      <c r="C44" s="3"/>
      <c r="D44" s="29" t="s">
        <v>96</v>
      </c>
      <c r="E44" s="31" t="s">
        <v>35</v>
      </c>
      <c r="F44" s="3">
        <v>5</v>
      </c>
      <c r="G44" s="3">
        <v>5</v>
      </c>
      <c r="H44" s="3">
        <v>5</v>
      </c>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row>
    <row r="45" spans="1:43" s="33" customFormat="1" x14ac:dyDescent="0.55000000000000004">
      <c r="A45" s="30"/>
      <c r="B45" s="30"/>
      <c r="C45" s="3"/>
      <c r="D45" s="29" t="s">
        <v>87</v>
      </c>
      <c r="E45" s="31" t="s">
        <v>14</v>
      </c>
      <c r="F45" s="3">
        <v>2</v>
      </c>
      <c r="G45" s="3">
        <v>2</v>
      </c>
      <c r="H45" s="3">
        <v>2</v>
      </c>
      <c r="I45" s="3">
        <v>16</v>
      </c>
      <c r="J45" s="3"/>
      <c r="K45" s="3">
        <v>48</v>
      </c>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v>1</v>
      </c>
      <c r="AQ45" s="3"/>
    </row>
    <row r="46" spans="1:43" s="33" customFormat="1" x14ac:dyDescent="0.55000000000000004">
      <c r="A46" s="30"/>
      <c r="B46" s="30"/>
      <c r="C46" s="3"/>
      <c r="D46" s="29" t="s">
        <v>50</v>
      </c>
      <c r="E46" s="31" t="s">
        <v>34</v>
      </c>
      <c r="F46" s="3"/>
      <c r="G46" s="3"/>
      <c r="H46" s="3"/>
      <c r="I46" s="3"/>
      <c r="J46" s="3"/>
      <c r="K46" s="3"/>
      <c r="L46" s="3"/>
      <c r="M46" s="3"/>
      <c r="N46" s="3"/>
      <c r="O46" s="3"/>
      <c r="P46" s="3"/>
      <c r="Q46" s="3"/>
      <c r="R46" s="3"/>
      <c r="S46" s="3"/>
      <c r="T46" s="3"/>
      <c r="U46" s="3"/>
      <c r="V46" s="3"/>
      <c r="W46" s="3"/>
      <c r="X46" s="3"/>
      <c r="Y46" s="3"/>
      <c r="Z46" s="3"/>
      <c r="AA46" s="3"/>
      <c r="AB46" s="3"/>
      <c r="AC46" s="3">
        <v>2</v>
      </c>
      <c r="AD46" s="3"/>
      <c r="AE46" s="3"/>
      <c r="AF46" s="3"/>
      <c r="AG46" s="3"/>
      <c r="AH46" s="3"/>
      <c r="AI46" s="3"/>
      <c r="AJ46" s="3"/>
      <c r="AK46" s="3"/>
      <c r="AL46" s="3"/>
      <c r="AM46" s="3"/>
      <c r="AN46" s="3"/>
      <c r="AO46" s="3">
        <v>1</v>
      </c>
      <c r="AP46" s="3"/>
      <c r="AQ46" s="3"/>
    </row>
    <row r="47" spans="1:43" x14ac:dyDescent="0.55000000000000004">
      <c r="A47" s="5"/>
      <c r="B47" s="5"/>
      <c r="C47" s="8" t="s">
        <v>60</v>
      </c>
      <c r="D47" s="9"/>
      <c r="E47" s="9"/>
      <c r="F47" s="8">
        <f t="shared" ref="F47:AQ47" si="9">SUBTOTAL(9,F37:F46)</f>
        <v>14</v>
      </c>
      <c r="G47" s="8">
        <f t="shared" si="9"/>
        <v>14</v>
      </c>
      <c r="H47" s="8">
        <f t="shared" si="9"/>
        <v>14</v>
      </c>
      <c r="I47" s="8">
        <f t="shared" si="9"/>
        <v>45</v>
      </c>
      <c r="J47" s="8">
        <f t="shared" si="9"/>
        <v>0</v>
      </c>
      <c r="K47" s="8">
        <f t="shared" si="9"/>
        <v>135</v>
      </c>
      <c r="L47" s="8">
        <f t="shared" si="9"/>
        <v>0</v>
      </c>
      <c r="M47" s="8">
        <f t="shared" si="9"/>
        <v>0</v>
      </c>
      <c r="N47" s="8">
        <f t="shared" si="9"/>
        <v>1</v>
      </c>
      <c r="O47" s="8">
        <f t="shared" si="9"/>
        <v>12</v>
      </c>
      <c r="P47" s="8">
        <f t="shared" si="9"/>
        <v>1</v>
      </c>
      <c r="Q47" s="8">
        <f t="shared" si="9"/>
        <v>0</v>
      </c>
      <c r="R47" s="8">
        <f t="shared" si="9"/>
        <v>0</v>
      </c>
      <c r="S47" s="8">
        <f t="shared" si="9"/>
        <v>0</v>
      </c>
      <c r="T47" s="8">
        <f t="shared" si="9"/>
        <v>0</v>
      </c>
      <c r="U47" s="8">
        <f t="shared" si="9"/>
        <v>1</v>
      </c>
      <c r="V47" s="8">
        <f t="shared" si="9"/>
        <v>0</v>
      </c>
      <c r="W47" s="8">
        <f t="shared" si="9"/>
        <v>1</v>
      </c>
      <c r="X47" s="8">
        <f t="shared" si="9"/>
        <v>0</v>
      </c>
      <c r="Y47" s="8">
        <f t="shared" si="9"/>
        <v>0</v>
      </c>
      <c r="Z47" s="8">
        <f t="shared" si="9"/>
        <v>1</v>
      </c>
      <c r="AA47" s="8">
        <f t="shared" si="9"/>
        <v>2</v>
      </c>
      <c r="AB47" s="8">
        <f t="shared" si="9"/>
        <v>0</v>
      </c>
      <c r="AC47" s="8">
        <f t="shared" si="9"/>
        <v>2</v>
      </c>
      <c r="AD47" s="8">
        <f t="shared" si="9"/>
        <v>0</v>
      </c>
      <c r="AE47" s="8">
        <f t="shared" si="9"/>
        <v>0</v>
      </c>
      <c r="AF47" s="8">
        <f t="shared" si="9"/>
        <v>1</v>
      </c>
      <c r="AG47" s="8">
        <f t="shared" si="9"/>
        <v>1</v>
      </c>
      <c r="AH47" s="8">
        <f t="shared" si="9"/>
        <v>1</v>
      </c>
      <c r="AI47" s="8">
        <f t="shared" si="9"/>
        <v>0</v>
      </c>
      <c r="AJ47" s="8">
        <f t="shared" si="9"/>
        <v>0</v>
      </c>
      <c r="AK47" s="8">
        <f t="shared" si="9"/>
        <v>0</v>
      </c>
      <c r="AL47" s="8">
        <f t="shared" si="9"/>
        <v>1</v>
      </c>
      <c r="AM47" s="8">
        <f t="shared" si="9"/>
        <v>1</v>
      </c>
      <c r="AN47" s="8">
        <f t="shared" ref="AN47:AO47" si="10">SUBTOTAL(9,AN37:AN46)</f>
        <v>0</v>
      </c>
      <c r="AO47" s="8">
        <f t="shared" si="10"/>
        <v>1</v>
      </c>
      <c r="AP47" s="8">
        <f t="shared" si="9"/>
        <v>1</v>
      </c>
      <c r="AQ47" s="8">
        <f t="shared" si="9"/>
        <v>0</v>
      </c>
    </row>
    <row r="48" spans="1:43" x14ac:dyDescent="0.55000000000000004">
      <c r="A48" s="5"/>
      <c r="B48" s="5"/>
      <c r="C48" s="3" t="s">
        <v>260</v>
      </c>
      <c r="D48" s="6" t="s">
        <v>222</v>
      </c>
      <c r="E48" s="7"/>
      <c r="F48" s="3"/>
      <c r="G48" s="3"/>
      <c r="H48" s="3"/>
      <c r="I48" s="3">
        <v>2</v>
      </c>
      <c r="J48" s="3"/>
      <c r="K48" s="3">
        <v>60</v>
      </c>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row>
    <row r="49" spans="1:43" x14ac:dyDescent="0.55000000000000004">
      <c r="A49" s="5"/>
      <c r="B49" s="5"/>
      <c r="C49" s="3"/>
      <c r="D49" s="6" t="s">
        <v>13</v>
      </c>
      <c r="E49" s="7" t="s">
        <v>27</v>
      </c>
      <c r="F49" s="3"/>
      <c r="G49" s="3"/>
      <c r="H49" s="3"/>
      <c r="I49" s="3">
        <v>2</v>
      </c>
      <c r="J49" s="3"/>
      <c r="K49" s="3">
        <v>4</v>
      </c>
      <c r="L49" s="3"/>
      <c r="M49" s="3"/>
      <c r="N49" s="3"/>
      <c r="O49" s="3"/>
      <c r="P49" s="3"/>
      <c r="Q49" s="3"/>
      <c r="R49" s="3"/>
      <c r="S49" s="3"/>
      <c r="T49" s="3"/>
      <c r="U49" s="3"/>
      <c r="V49" s="3"/>
      <c r="W49" s="3"/>
      <c r="X49" s="3"/>
      <c r="Y49" s="3"/>
      <c r="Z49" s="3"/>
      <c r="AA49" s="3"/>
      <c r="AB49" s="3"/>
      <c r="AC49" s="3"/>
      <c r="AD49" s="3"/>
      <c r="AE49" s="3">
        <v>1</v>
      </c>
      <c r="AF49" s="3">
        <v>1</v>
      </c>
      <c r="AG49" s="3">
        <v>1</v>
      </c>
      <c r="AH49" s="3">
        <v>1</v>
      </c>
      <c r="AI49" s="3"/>
      <c r="AJ49" s="3"/>
      <c r="AK49" s="3"/>
      <c r="AL49" s="3"/>
      <c r="AM49" s="3"/>
      <c r="AN49" s="3"/>
      <c r="AO49" s="3"/>
      <c r="AP49" s="3">
        <v>1</v>
      </c>
      <c r="AQ49" s="3"/>
    </row>
    <row r="50" spans="1:43" x14ac:dyDescent="0.55000000000000004">
      <c r="A50" s="5"/>
      <c r="B50" s="5"/>
      <c r="C50" s="3"/>
      <c r="D50" s="6" t="s">
        <v>15</v>
      </c>
      <c r="E50" s="7" t="s">
        <v>16</v>
      </c>
      <c r="F50" s="3"/>
      <c r="G50" s="3"/>
      <c r="H50" s="3"/>
      <c r="I50" s="3"/>
      <c r="J50" s="3"/>
      <c r="K50" s="3"/>
      <c r="L50" s="3"/>
      <c r="M50" s="3"/>
      <c r="N50" s="3"/>
      <c r="O50" s="3">
        <v>1</v>
      </c>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row>
    <row r="51" spans="1:43" x14ac:dyDescent="0.55000000000000004">
      <c r="A51" s="5"/>
      <c r="B51" s="5"/>
      <c r="C51" s="3"/>
      <c r="D51" s="6" t="s">
        <v>17</v>
      </c>
      <c r="E51" s="7" t="s">
        <v>18</v>
      </c>
      <c r="F51" s="3"/>
      <c r="G51" s="3"/>
      <c r="H51" s="3"/>
      <c r="I51" s="3"/>
      <c r="J51" s="3"/>
      <c r="K51" s="3"/>
      <c r="L51" s="3"/>
      <c r="M51" s="3"/>
      <c r="N51" s="3"/>
      <c r="O51" s="3">
        <v>2</v>
      </c>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row>
    <row r="52" spans="1:43" x14ac:dyDescent="0.55000000000000004">
      <c r="A52" s="5"/>
      <c r="B52" s="5"/>
      <c r="C52" s="3"/>
      <c r="D52" s="6" t="s">
        <v>61</v>
      </c>
      <c r="E52" s="7" t="s">
        <v>62</v>
      </c>
      <c r="F52" s="3">
        <v>1</v>
      </c>
      <c r="G52" s="3">
        <v>1</v>
      </c>
      <c r="H52" s="3">
        <v>1</v>
      </c>
      <c r="I52" s="3">
        <v>2</v>
      </c>
      <c r="J52" s="3"/>
      <c r="K52" s="3">
        <v>6</v>
      </c>
      <c r="L52" s="3"/>
      <c r="M52" s="3"/>
      <c r="N52" s="3"/>
      <c r="O52" s="3"/>
      <c r="P52" s="3"/>
      <c r="Q52" s="3"/>
      <c r="R52" s="3"/>
      <c r="S52" s="3"/>
      <c r="T52" s="3"/>
      <c r="U52" s="3">
        <v>1</v>
      </c>
      <c r="V52" s="3"/>
      <c r="W52" s="3">
        <v>1</v>
      </c>
      <c r="X52" s="3"/>
      <c r="Y52" s="3"/>
      <c r="Z52" s="3">
        <v>0</v>
      </c>
      <c r="AA52" s="3"/>
      <c r="AB52" s="3"/>
      <c r="AC52" s="3"/>
      <c r="AD52" s="3"/>
      <c r="AE52" s="3"/>
      <c r="AF52" s="3"/>
      <c r="AG52" s="3"/>
      <c r="AH52" s="3"/>
      <c r="AI52" s="3"/>
      <c r="AJ52" s="3"/>
      <c r="AK52" s="3"/>
      <c r="AL52" s="3"/>
      <c r="AM52" s="3"/>
      <c r="AN52" s="3"/>
      <c r="AO52" s="3"/>
      <c r="AP52" s="3"/>
      <c r="AQ52" s="3"/>
    </row>
    <row r="53" spans="1:43" x14ac:dyDescent="0.55000000000000004">
      <c r="A53" s="5"/>
      <c r="B53" s="5"/>
      <c r="C53" s="3"/>
      <c r="D53" s="6" t="s">
        <v>50</v>
      </c>
      <c r="E53" s="7" t="s">
        <v>34</v>
      </c>
      <c r="F53" s="3"/>
      <c r="G53" s="3"/>
      <c r="H53" s="3"/>
      <c r="I53" s="3"/>
      <c r="J53" s="3"/>
      <c r="K53" s="3"/>
      <c r="L53" s="3"/>
      <c r="M53" s="3"/>
      <c r="N53" s="3"/>
      <c r="O53" s="3"/>
      <c r="P53" s="3"/>
      <c r="Q53" s="3"/>
      <c r="R53" s="3"/>
      <c r="S53" s="3"/>
      <c r="T53" s="3"/>
      <c r="U53" s="3"/>
      <c r="V53" s="3"/>
      <c r="W53" s="3"/>
      <c r="X53" s="3"/>
      <c r="Y53" s="3"/>
      <c r="Z53" s="3"/>
      <c r="AA53" s="3"/>
      <c r="AB53" s="3"/>
      <c r="AC53" s="3">
        <v>1</v>
      </c>
      <c r="AD53" s="3"/>
      <c r="AE53" s="3"/>
      <c r="AF53" s="3"/>
      <c r="AG53" s="3"/>
      <c r="AH53" s="3"/>
      <c r="AI53" s="3"/>
      <c r="AJ53" s="3"/>
      <c r="AK53" s="3"/>
      <c r="AL53" s="3"/>
      <c r="AM53" s="3"/>
      <c r="AN53" s="3"/>
      <c r="AO53" s="3">
        <v>1</v>
      </c>
      <c r="AP53" s="3"/>
      <c r="AQ53" s="3"/>
    </row>
    <row r="54" spans="1:43" x14ac:dyDescent="0.55000000000000004">
      <c r="A54" s="5"/>
      <c r="B54" s="5"/>
      <c r="C54" s="8" t="s">
        <v>63</v>
      </c>
      <c r="D54" s="9"/>
      <c r="E54" s="9"/>
      <c r="F54" s="8">
        <f t="shared" ref="F54:AQ54" si="11">SUBTOTAL(9,F48:F53)</f>
        <v>1</v>
      </c>
      <c r="G54" s="8">
        <f t="shared" si="11"/>
        <v>1</v>
      </c>
      <c r="H54" s="8">
        <f t="shared" si="11"/>
        <v>1</v>
      </c>
      <c r="I54" s="8">
        <f t="shared" si="11"/>
        <v>6</v>
      </c>
      <c r="J54" s="8">
        <f t="shared" si="11"/>
        <v>0</v>
      </c>
      <c r="K54" s="8">
        <f t="shared" si="11"/>
        <v>70</v>
      </c>
      <c r="L54" s="8">
        <f t="shared" si="11"/>
        <v>0</v>
      </c>
      <c r="M54" s="8">
        <f t="shared" si="11"/>
        <v>0</v>
      </c>
      <c r="N54" s="8">
        <f t="shared" si="11"/>
        <v>0</v>
      </c>
      <c r="O54" s="8">
        <f t="shared" si="11"/>
        <v>3</v>
      </c>
      <c r="P54" s="8">
        <f t="shared" si="11"/>
        <v>0</v>
      </c>
      <c r="Q54" s="8">
        <f t="shared" si="11"/>
        <v>0</v>
      </c>
      <c r="R54" s="8">
        <f t="shared" si="11"/>
        <v>0</v>
      </c>
      <c r="S54" s="8">
        <f t="shared" si="11"/>
        <v>0</v>
      </c>
      <c r="T54" s="8">
        <f t="shared" si="11"/>
        <v>0</v>
      </c>
      <c r="U54" s="8">
        <f t="shared" si="11"/>
        <v>1</v>
      </c>
      <c r="V54" s="8">
        <f t="shared" si="11"/>
        <v>0</v>
      </c>
      <c r="W54" s="8">
        <f t="shared" si="11"/>
        <v>1</v>
      </c>
      <c r="X54" s="8">
        <f t="shared" si="11"/>
        <v>0</v>
      </c>
      <c r="Y54" s="8">
        <f t="shared" si="11"/>
        <v>0</v>
      </c>
      <c r="Z54" s="8">
        <f t="shared" si="11"/>
        <v>0</v>
      </c>
      <c r="AA54" s="8">
        <f t="shared" si="11"/>
        <v>0</v>
      </c>
      <c r="AB54" s="8">
        <f t="shared" si="11"/>
        <v>0</v>
      </c>
      <c r="AC54" s="8">
        <f t="shared" si="11"/>
        <v>1</v>
      </c>
      <c r="AD54" s="8">
        <f t="shared" si="11"/>
        <v>0</v>
      </c>
      <c r="AE54" s="8">
        <f t="shared" si="11"/>
        <v>1</v>
      </c>
      <c r="AF54" s="8">
        <f t="shared" si="11"/>
        <v>1</v>
      </c>
      <c r="AG54" s="8">
        <f t="shared" si="11"/>
        <v>1</v>
      </c>
      <c r="AH54" s="8">
        <f t="shared" si="11"/>
        <v>1</v>
      </c>
      <c r="AI54" s="8">
        <f t="shared" si="11"/>
        <v>0</v>
      </c>
      <c r="AJ54" s="8">
        <f t="shared" si="11"/>
        <v>0</v>
      </c>
      <c r="AK54" s="8">
        <f t="shared" si="11"/>
        <v>0</v>
      </c>
      <c r="AL54" s="8">
        <f t="shared" si="11"/>
        <v>0</v>
      </c>
      <c r="AM54" s="8">
        <f t="shared" si="11"/>
        <v>0</v>
      </c>
      <c r="AN54" s="8">
        <f t="shared" ref="AN54:AO54" si="12">SUBTOTAL(9,AN48:AN53)</f>
        <v>0</v>
      </c>
      <c r="AO54" s="8">
        <f t="shared" si="12"/>
        <v>1</v>
      </c>
      <c r="AP54" s="8">
        <f t="shared" si="11"/>
        <v>1</v>
      </c>
      <c r="AQ54" s="8">
        <f t="shared" si="11"/>
        <v>0</v>
      </c>
    </row>
    <row r="55" spans="1:43" x14ac:dyDescent="0.55000000000000004">
      <c r="A55" s="5"/>
      <c r="B55" s="5"/>
      <c r="C55" s="3" t="s">
        <v>261</v>
      </c>
      <c r="D55" s="6" t="s">
        <v>13</v>
      </c>
      <c r="E55" s="7" t="s">
        <v>27</v>
      </c>
      <c r="F55" s="3"/>
      <c r="G55" s="3"/>
      <c r="H55" s="3"/>
      <c r="I55" s="3">
        <v>2</v>
      </c>
      <c r="J55" s="3"/>
      <c r="K55" s="3">
        <v>4</v>
      </c>
      <c r="L55" s="3"/>
      <c r="M55" s="3"/>
      <c r="N55" s="3"/>
      <c r="O55" s="3"/>
      <c r="P55" s="3"/>
      <c r="Q55" s="3"/>
      <c r="R55" s="3"/>
      <c r="S55" s="3"/>
      <c r="T55" s="3"/>
      <c r="U55" s="3"/>
      <c r="V55" s="3"/>
      <c r="W55" s="3"/>
      <c r="X55" s="3"/>
      <c r="Y55" s="3"/>
      <c r="Z55" s="3"/>
      <c r="AA55" s="3"/>
      <c r="AB55" s="3"/>
      <c r="AC55" s="3"/>
      <c r="AD55" s="3"/>
      <c r="AE55" s="3">
        <v>1</v>
      </c>
      <c r="AF55" s="3">
        <v>1</v>
      </c>
      <c r="AG55" s="3">
        <v>1</v>
      </c>
      <c r="AH55" s="3">
        <v>1</v>
      </c>
      <c r="AI55" s="3"/>
      <c r="AJ55" s="3"/>
      <c r="AK55" s="3"/>
      <c r="AL55" s="3"/>
      <c r="AM55" s="3"/>
      <c r="AN55" s="3"/>
      <c r="AO55" s="3"/>
      <c r="AP55" s="3">
        <v>1</v>
      </c>
      <c r="AQ55" s="3"/>
    </row>
    <row r="56" spans="1:43" x14ac:dyDescent="0.55000000000000004">
      <c r="A56" s="5"/>
      <c r="B56" s="5"/>
      <c r="C56" s="3"/>
      <c r="D56" s="6" t="s">
        <v>15</v>
      </c>
      <c r="E56" s="7" t="s">
        <v>16</v>
      </c>
      <c r="F56" s="3"/>
      <c r="G56" s="3"/>
      <c r="H56" s="3"/>
      <c r="I56" s="3"/>
      <c r="J56" s="3"/>
      <c r="K56" s="3"/>
      <c r="L56" s="3"/>
      <c r="M56" s="3"/>
      <c r="N56" s="3"/>
      <c r="O56" s="3">
        <v>1</v>
      </c>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row>
    <row r="57" spans="1:43" x14ac:dyDescent="0.55000000000000004">
      <c r="A57" s="5"/>
      <c r="B57" s="5"/>
      <c r="C57" s="3"/>
      <c r="D57" s="6" t="s">
        <v>17</v>
      </c>
      <c r="E57" s="7" t="s">
        <v>18</v>
      </c>
      <c r="F57" s="3"/>
      <c r="G57" s="3"/>
      <c r="H57" s="3"/>
      <c r="I57" s="3"/>
      <c r="J57" s="3"/>
      <c r="K57" s="3"/>
      <c r="L57" s="3"/>
      <c r="M57" s="3"/>
      <c r="N57" s="3"/>
      <c r="O57" s="3">
        <v>2</v>
      </c>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row>
    <row r="58" spans="1:43" x14ac:dyDescent="0.55000000000000004">
      <c r="A58" s="5"/>
      <c r="B58" s="5"/>
      <c r="C58" s="3"/>
      <c r="D58" s="6" t="s">
        <v>61</v>
      </c>
      <c r="E58" s="7" t="s">
        <v>62</v>
      </c>
      <c r="F58" s="3">
        <v>1</v>
      </c>
      <c r="G58" s="3">
        <v>1</v>
      </c>
      <c r="H58" s="3">
        <v>1</v>
      </c>
      <c r="I58" s="3">
        <v>2</v>
      </c>
      <c r="J58" s="3"/>
      <c r="K58" s="3">
        <v>4</v>
      </c>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v>2</v>
      </c>
      <c r="AM58" s="3"/>
      <c r="AN58" s="3"/>
      <c r="AO58" s="3"/>
      <c r="AP58" s="3"/>
      <c r="AQ58" s="3"/>
    </row>
    <row r="59" spans="1:43" x14ac:dyDescent="0.55000000000000004">
      <c r="A59" s="5"/>
      <c r="B59" s="5"/>
      <c r="C59" s="3"/>
      <c r="D59" s="6" t="s">
        <v>259</v>
      </c>
      <c r="E59" s="7"/>
      <c r="F59" s="3"/>
      <c r="G59" s="3"/>
      <c r="H59" s="3"/>
      <c r="I59" s="3">
        <v>2</v>
      </c>
      <c r="J59" s="3"/>
      <c r="K59" s="3">
        <v>60</v>
      </c>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row>
    <row r="60" spans="1:43" x14ac:dyDescent="0.55000000000000004">
      <c r="A60" s="5"/>
      <c r="B60" s="5"/>
      <c r="D60" s="6" t="s">
        <v>264</v>
      </c>
      <c r="E60" s="7"/>
      <c r="F60" s="3"/>
      <c r="G60" s="3"/>
      <c r="H60" s="3"/>
      <c r="I60" s="3"/>
      <c r="J60" s="3"/>
      <c r="K60" s="3"/>
      <c r="L60" s="3"/>
      <c r="M60" s="3"/>
      <c r="N60" s="3"/>
      <c r="O60" s="3"/>
      <c r="P60" s="3"/>
      <c r="Q60" s="3"/>
      <c r="R60" s="3"/>
      <c r="S60" s="3"/>
      <c r="T60" s="3"/>
      <c r="U60" s="3">
        <v>1</v>
      </c>
      <c r="V60" s="3"/>
      <c r="W60" s="3">
        <v>1</v>
      </c>
      <c r="X60" s="3"/>
      <c r="Y60" s="3"/>
      <c r="Z60" s="3">
        <v>1</v>
      </c>
      <c r="AA60" s="3"/>
      <c r="AB60" s="3"/>
      <c r="AC60" s="3"/>
      <c r="AD60" s="3"/>
      <c r="AE60" s="3"/>
      <c r="AF60" s="3"/>
      <c r="AG60" s="3"/>
      <c r="AH60" s="3"/>
      <c r="AI60" s="3"/>
      <c r="AJ60" s="3"/>
      <c r="AK60" s="3"/>
      <c r="AL60" s="3"/>
      <c r="AM60" s="3"/>
      <c r="AN60" s="3"/>
      <c r="AO60" s="3"/>
      <c r="AP60" s="3"/>
      <c r="AQ60" s="3"/>
    </row>
    <row r="61" spans="1:43" x14ac:dyDescent="0.55000000000000004">
      <c r="A61" s="5"/>
      <c r="B61" s="5"/>
      <c r="C61" s="3"/>
      <c r="D61" s="6" t="s">
        <v>50</v>
      </c>
      <c r="E61" s="7" t="s">
        <v>34</v>
      </c>
      <c r="F61" s="3"/>
      <c r="G61" s="3"/>
      <c r="H61" s="3"/>
      <c r="I61" s="3"/>
      <c r="J61" s="3"/>
      <c r="K61" s="3"/>
      <c r="L61" s="3"/>
      <c r="M61" s="3"/>
      <c r="N61" s="3"/>
      <c r="O61" s="3"/>
      <c r="P61" s="3"/>
      <c r="Q61" s="3"/>
      <c r="R61" s="3"/>
      <c r="S61" s="3"/>
      <c r="T61" s="3"/>
      <c r="U61" s="3"/>
      <c r="V61" s="3"/>
      <c r="W61" s="3"/>
      <c r="X61" s="3"/>
      <c r="Y61" s="3"/>
      <c r="Z61" s="3"/>
      <c r="AA61" s="3"/>
      <c r="AB61" s="3"/>
      <c r="AC61" s="3">
        <v>1</v>
      </c>
      <c r="AD61" s="3"/>
      <c r="AE61" s="3"/>
      <c r="AF61" s="3"/>
      <c r="AG61" s="3"/>
      <c r="AH61" s="3"/>
      <c r="AI61" s="3"/>
      <c r="AJ61" s="3"/>
      <c r="AK61" s="3"/>
      <c r="AL61" s="3"/>
      <c r="AM61" s="3"/>
      <c r="AN61" s="3"/>
      <c r="AO61" s="3">
        <v>1</v>
      </c>
      <c r="AP61" s="3"/>
      <c r="AQ61" s="3"/>
    </row>
    <row r="62" spans="1:43" x14ac:dyDescent="0.55000000000000004">
      <c r="A62" s="5"/>
      <c r="B62" s="5"/>
      <c r="C62" s="8" t="s">
        <v>63</v>
      </c>
      <c r="D62" s="9"/>
      <c r="E62" s="9"/>
      <c r="F62" s="8">
        <f t="shared" ref="F62:AQ62" si="13">SUBTOTAL(9,F55:F61)</f>
        <v>1</v>
      </c>
      <c r="G62" s="8">
        <f t="shared" si="13"/>
        <v>1</v>
      </c>
      <c r="H62" s="8">
        <f t="shared" si="13"/>
        <v>1</v>
      </c>
      <c r="I62" s="8">
        <f t="shared" si="13"/>
        <v>6</v>
      </c>
      <c r="J62" s="8">
        <f t="shared" si="13"/>
        <v>0</v>
      </c>
      <c r="K62" s="8">
        <f t="shared" si="13"/>
        <v>68</v>
      </c>
      <c r="L62" s="8">
        <f t="shared" si="13"/>
        <v>0</v>
      </c>
      <c r="M62" s="8">
        <f t="shared" si="13"/>
        <v>0</v>
      </c>
      <c r="N62" s="8">
        <f t="shared" si="13"/>
        <v>0</v>
      </c>
      <c r="O62" s="8">
        <f t="shared" si="13"/>
        <v>3</v>
      </c>
      <c r="P62" s="8">
        <f t="shared" si="13"/>
        <v>0</v>
      </c>
      <c r="Q62" s="8">
        <f t="shared" si="13"/>
        <v>0</v>
      </c>
      <c r="R62" s="8">
        <f t="shared" si="13"/>
        <v>0</v>
      </c>
      <c r="S62" s="8">
        <f t="shared" si="13"/>
        <v>0</v>
      </c>
      <c r="T62" s="8">
        <f t="shared" si="13"/>
        <v>0</v>
      </c>
      <c r="U62" s="8">
        <f t="shared" si="13"/>
        <v>1</v>
      </c>
      <c r="V62" s="8">
        <f t="shared" si="13"/>
        <v>0</v>
      </c>
      <c r="W62" s="8">
        <f t="shared" si="13"/>
        <v>1</v>
      </c>
      <c r="X62" s="8">
        <f t="shared" si="13"/>
        <v>0</v>
      </c>
      <c r="Y62" s="8">
        <f t="shared" si="13"/>
        <v>0</v>
      </c>
      <c r="Z62" s="8">
        <f t="shared" si="13"/>
        <v>1</v>
      </c>
      <c r="AA62" s="8">
        <f t="shared" si="13"/>
        <v>0</v>
      </c>
      <c r="AB62" s="8">
        <f t="shared" si="13"/>
        <v>0</v>
      </c>
      <c r="AC62" s="8">
        <f t="shared" si="13"/>
        <v>1</v>
      </c>
      <c r="AD62" s="8">
        <f t="shared" si="13"/>
        <v>0</v>
      </c>
      <c r="AE62" s="8">
        <f t="shared" si="13"/>
        <v>1</v>
      </c>
      <c r="AF62" s="8">
        <f t="shared" si="13"/>
        <v>1</v>
      </c>
      <c r="AG62" s="8">
        <f t="shared" si="13"/>
        <v>1</v>
      </c>
      <c r="AH62" s="8">
        <f t="shared" si="13"/>
        <v>1</v>
      </c>
      <c r="AI62" s="8">
        <f t="shared" si="13"/>
        <v>0</v>
      </c>
      <c r="AJ62" s="8">
        <f t="shared" si="13"/>
        <v>0</v>
      </c>
      <c r="AK62" s="8">
        <f t="shared" si="13"/>
        <v>0</v>
      </c>
      <c r="AL62" s="8">
        <f t="shared" si="13"/>
        <v>2</v>
      </c>
      <c r="AM62" s="8">
        <f t="shared" si="13"/>
        <v>0</v>
      </c>
      <c r="AN62" s="8">
        <f t="shared" si="13"/>
        <v>0</v>
      </c>
      <c r="AO62" s="8">
        <f t="shared" si="13"/>
        <v>1</v>
      </c>
      <c r="AP62" s="8">
        <f t="shared" si="13"/>
        <v>1</v>
      </c>
      <c r="AQ62" s="8">
        <f t="shared" si="13"/>
        <v>0</v>
      </c>
    </row>
    <row r="63" spans="1:43" x14ac:dyDescent="0.55000000000000004">
      <c r="A63" s="5"/>
      <c r="B63" s="5" t="s">
        <v>64</v>
      </c>
      <c r="C63" s="3" t="s">
        <v>65</v>
      </c>
      <c r="D63" s="6" t="s">
        <v>73</v>
      </c>
      <c r="E63" s="7" t="s">
        <v>66</v>
      </c>
      <c r="F63" s="3"/>
      <c r="G63" s="3"/>
      <c r="H63" s="3"/>
      <c r="I63" s="3">
        <v>12</v>
      </c>
      <c r="J63" s="3"/>
      <c r="K63" s="3">
        <v>34</v>
      </c>
      <c r="L63" s="3"/>
      <c r="M63" s="3"/>
      <c r="N63" s="3"/>
      <c r="O63" s="3"/>
      <c r="P63" s="3"/>
      <c r="Q63" s="3"/>
      <c r="R63" s="3"/>
      <c r="S63" s="3"/>
      <c r="T63" s="3"/>
      <c r="U63" s="3"/>
      <c r="V63" s="3"/>
      <c r="W63" s="3"/>
      <c r="X63" s="3"/>
      <c r="Y63" s="3"/>
      <c r="Z63" s="3"/>
      <c r="AA63" s="3">
        <v>1</v>
      </c>
      <c r="AB63" s="3"/>
      <c r="AC63" s="3"/>
      <c r="AD63" s="3"/>
      <c r="AE63" s="3"/>
      <c r="AF63" s="3"/>
      <c r="AG63" s="3"/>
      <c r="AH63" s="3"/>
      <c r="AI63" s="3"/>
      <c r="AJ63" s="3"/>
      <c r="AK63" s="3"/>
      <c r="AL63" s="3"/>
      <c r="AM63" s="3"/>
      <c r="AN63" s="3"/>
      <c r="AO63" s="3"/>
      <c r="AP63" s="3"/>
      <c r="AQ63" s="3"/>
    </row>
    <row r="64" spans="1:43" x14ac:dyDescent="0.55000000000000004">
      <c r="A64" s="5"/>
      <c r="B64" s="5"/>
      <c r="C64" s="3"/>
      <c r="D64" s="6" t="s">
        <v>237</v>
      </c>
      <c r="E64" s="7" t="s">
        <v>263</v>
      </c>
      <c r="F64" s="3"/>
      <c r="G64" s="3"/>
      <c r="H64" s="3"/>
      <c r="I64" s="3"/>
      <c r="J64" s="3"/>
      <c r="K64" s="3"/>
      <c r="L64" s="3"/>
      <c r="M64" s="3"/>
      <c r="N64" s="3"/>
      <c r="O64" s="3"/>
      <c r="P64" s="3"/>
      <c r="Q64" s="3"/>
      <c r="R64" s="3"/>
      <c r="S64" s="3"/>
      <c r="T64" s="3"/>
      <c r="U64" s="3">
        <v>1</v>
      </c>
      <c r="V64" s="3"/>
      <c r="W64" s="3">
        <v>1</v>
      </c>
      <c r="X64" s="3"/>
      <c r="Y64" s="3"/>
      <c r="Z64" s="3">
        <v>1</v>
      </c>
      <c r="AA64" s="3"/>
      <c r="AB64" s="3"/>
      <c r="AC64" s="3"/>
      <c r="AD64" s="3"/>
      <c r="AE64" s="3"/>
      <c r="AF64" s="3"/>
      <c r="AG64" s="3"/>
      <c r="AH64" s="3"/>
      <c r="AI64" s="3"/>
      <c r="AJ64" s="3"/>
      <c r="AK64" s="3"/>
      <c r="AL64" s="3"/>
      <c r="AM64" s="3"/>
      <c r="AN64" s="3"/>
      <c r="AO64" s="3"/>
      <c r="AP64" s="3"/>
      <c r="AQ64" s="3"/>
    </row>
    <row r="65" spans="1:43" x14ac:dyDescent="0.55000000000000004">
      <c r="A65" s="5"/>
      <c r="B65" s="5"/>
      <c r="C65" s="3"/>
      <c r="D65" s="6" t="s">
        <v>238</v>
      </c>
      <c r="E65" s="7" t="s">
        <v>34</v>
      </c>
      <c r="F65" s="3"/>
      <c r="G65" s="3"/>
      <c r="H65" s="3"/>
      <c r="I65" s="3"/>
      <c r="J65" s="3"/>
      <c r="K65" s="3">
        <v>2</v>
      </c>
      <c r="L65" s="3"/>
      <c r="M65" s="3"/>
      <c r="N65" s="3">
        <v>1</v>
      </c>
      <c r="O65" s="3"/>
      <c r="P65" s="3"/>
      <c r="Q65" s="3"/>
      <c r="R65" s="3"/>
      <c r="S65" s="3"/>
      <c r="T65" s="3"/>
      <c r="U65" s="3"/>
      <c r="V65" s="3"/>
      <c r="W65" s="3"/>
      <c r="X65" s="3"/>
      <c r="Y65" s="3"/>
      <c r="Z65" s="3"/>
      <c r="AA65" s="3"/>
      <c r="AB65" s="3"/>
      <c r="AC65" s="3"/>
      <c r="AD65" s="3"/>
      <c r="AE65" s="3"/>
      <c r="AF65" s="3">
        <v>1</v>
      </c>
      <c r="AG65" s="3">
        <v>1</v>
      </c>
      <c r="AH65" s="3">
        <v>1</v>
      </c>
      <c r="AI65" s="3"/>
      <c r="AJ65" s="3"/>
      <c r="AK65" s="3"/>
      <c r="AL65" s="3">
        <v>1</v>
      </c>
      <c r="AM65" s="3">
        <v>1</v>
      </c>
      <c r="AN65" s="3"/>
      <c r="AO65" s="3"/>
      <c r="AP65" s="3"/>
      <c r="AQ65" s="3"/>
    </row>
    <row r="66" spans="1:43" x14ac:dyDescent="0.55000000000000004">
      <c r="A66" s="5"/>
      <c r="B66" s="5"/>
      <c r="C66" s="3"/>
      <c r="D66" s="6" t="s">
        <v>239</v>
      </c>
      <c r="E66" s="7" t="s">
        <v>16</v>
      </c>
      <c r="F66" s="3"/>
      <c r="G66" s="3"/>
      <c r="H66" s="3"/>
      <c r="I66" s="3"/>
      <c r="J66" s="3"/>
      <c r="K66" s="3"/>
      <c r="L66" s="3"/>
      <c r="M66" s="3"/>
      <c r="N66" s="3"/>
      <c r="O66" s="3">
        <v>2</v>
      </c>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row>
    <row r="67" spans="1:43" x14ac:dyDescent="0.55000000000000004">
      <c r="A67" s="5"/>
      <c r="B67" s="5"/>
      <c r="C67" s="3"/>
      <c r="D67" s="6" t="s">
        <v>83</v>
      </c>
      <c r="E67" s="7" t="s">
        <v>18</v>
      </c>
      <c r="F67" s="3"/>
      <c r="G67" s="3"/>
      <c r="H67" s="3"/>
      <c r="I67" s="3"/>
      <c r="J67" s="3"/>
      <c r="K67" s="3"/>
      <c r="L67" s="3"/>
      <c r="M67" s="3"/>
      <c r="N67" s="3"/>
      <c r="O67" s="3">
        <v>9</v>
      </c>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row>
    <row r="68" spans="1:43" x14ac:dyDescent="0.55000000000000004">
      <c r="A68" s="5"/>
      <c r="B68" s="5"/>
      <c r="C68" s="3"/>
      <c r="D68" s="6" t="s">
        <v>240</v>
      </c>
      <c r="E68" s="7" t="s">
        <v>57</v>
      </c>
      <c r="F68" s="3">
        <v>5</v>
      </c>
      <c r="G68" s="3">
        <v>5</v>
      </c>
      <c r="H68" s="3">
        <v>5</v>
      </c>
      <c r="I68" s="3"/>
      <c r="J68" s="3"/>
      <c r="K68" s="3"/>
      <c r="L68" s="3"/>
      <c r="M68" s="3"/>
      <c r="N68" s="3"/>
      <c r="O68" s="3"/>
      <c r="P68" s="3">
        <v>1</v>
      </c>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row>
    <row r="69" spans="1:43" x14ac:dyDescent="0.55000000000000004">
      <c r="A69" s="5"/>
      <c r="B69" s="5"/>
      <c r="C69" s="3"/>
      <c r="D69" s="6" t="s">
        <v>241</v>
      </c>
      <c r="E69" s="7" t="s">
        <v>35</v>
      </c>
      <c r="F69" s="3">
        <v>2</v>
      </c>
      <c r="G69" s="3">
        <v>2</v>
      </c>
      <c r="H69" s="3">
        <v>2</v>
      </c>
      <c r="I69" s="3">
        <v>2</v>
      </c>
      <c r="J69" s="3"/>
      <c r="K69" s="3">
        <v>6</v>
      </c>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row>
    <row r="70" spans="1:43" x14ac:dyDescent="0.55000000000000004">
      <c r="A70" s="5"/>
      <c r="B70" s="5"/>
      <c r="C70" s="3"/>
      <c r="D70" s="6" t="s">
        <v>86</v>
      </c>
      <c r="E70" s="7" t="s">
        <v>14</v>
      </c>
      <c r="F70" s="3">
        <v>2</v>
      </c>
      <c r="G70" s="3">
        <v>2</v>
      </c>
      <c r="H70" s="3">
        <v>2</v>
      </c>
      <c r="I70" s="3">
        <v>9</v>
      </c>
      <c r="J70" s="3"/>
      <c r="K70" s="3">
        <v>25</v>
      </c>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v>1</v>
      </c>
      <c r="AQ70" s="3"/>
    </row>
    <row r="71" spans="1:43" x14ac:dyDescent="0.55000000000000004">
      <c r="A71" s="5"/>
      <c r="B71" s="5"/>
      <c r="C71" s="3"/>
      <c r="D71" s="6" t="s">
        <v>87</v>
      </c>
      <c r="E71" s="7" t="s">
        <v>26</v>
      </c>
      <c r="F71" s="3">
        <v>1</v>
      </c>
      <c r="G71" s="3">
        <v>1</v>
      </c>
      <c r="H71" s="3">
        <v>1</v>
      </c>
      <c r="I71" s="3">
        <v>1</v>
      </c>
      <c r="J71" s="3"/>
      <c r="K71" s="3">
        <v>2</v>
      </c>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row>
    <row r="72" spans="1:43" x14ac:dyDescent="0.55000000000000004">
      <c r="A72" s="5"/>
      <c r="B72" s="5"/>
      <c r="C72" s="3"/>
      <c r="D72" s="6" t="s">
        <v>68</v>
      </c>
      <c r="E72" s="7" t="s">
        <v>71</v>
      </c>
      <c r="F72" s="3">
        <v>3</v>
      </c>
      <c r="G72" s="3">
        <v>3</v>
      </c>
      <c r="H72" s="3">
        <v>3</v>
      </c>
      <c r="I72" s="3">
        <v>2</v>
      </c>
      <c r="J72" s="3"/>
      <c r="K72" s="3">
        <v>6</v>
      </c>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row>
    <row r="73" spans="1:43" x14ac:dyDescent="0.55000000000000004">
      <c r="A73" s="5"/>
      <c r="B73" s="5"/>
      <c r="C73" s="3"/>
      <c r="D73" s="6" t="s">
        <v>50</v>
      </c>
      <c r="E73" s="7" t="s">
        <v>34</v>
      </c>
      <c r="F73" s="3"/>
      <c r="G73" s="3"/>
      <c r="H73" s="3"/>
      <c r="I73" s="3"/>
      <c r="J73" s="3"/>
      <c r="K73" s="3"/>
      <c r="L73" s="3"/>
      <c r="M73" s="3"/>
      <c r="N73" s="3"/>
      <c r="O73" s="3"/>
      <c r="P73" s="3"/>
      <c r="Q73" s="3"/>
      <c r="R73" s="3"/>
      <c r="S73" s="3"/>
      <c r="T73" s="3"/>
      <c r="U73" s="3"/>
      <c r="V73" s="3"/>
      <c r="W73" s="3"/>
      <c r="X73" s="3"/>
      <c r="Y73" s="3"/>
      <c r="Z73" s="3"/>
      <c r="AA73" s="3"/>
      <c r="AB73" s="3"/>
      <c r="AC73" s="3">
        <v>2</v>
      </c>
      <c r="AD73" s="3"/>
      <c r="AE73" s="3"/>
      <c r="AF73" s="3"/>
      <c r="AG73" s="3"/>
      <c r="AH73" s="3"/>
      <c r="AI73" s="3"/>
      <c r="AJ73" s="3"/>
      <c r="AK73" s="3"/>
      <c r="AL73" s="3"/>
      <c r="AM73" s="3"/>
      <c r="AN73" s="3"/>
      <c r="AO73" s="3">
        <v>1</v>
      </c>
      <c r="AP73" s="3"/>
      <c r="AQ73" s="3"/>
    </row>
    <row r="74" spans="1:43" x14ac:dyDescent="0.55000000000000004">
      <c r="A74" s="5"/>
      <c r="B74" s="5"/>
      <c r="C74" s="8" t="s">
        <v>72</v>
      </c>
      <c r="D74" s="9"/>
      <c r="E74" s="9"/>
      <c r="F74" s="8">
        <f t="shared" ref="F74:AQ74" si="14">SUBTOTAL(9,F63:F73)</f>
        <v>13</v>
      </c>
      <c r="G74" s="8">
        <f t="shared" si="14"/>
        <v>13</v>
      </c>
      <c r="H74" s="8">
        <f t="shared" si="14"/>
        <v>13</v>
      </c>
      <c r="I74" s="8">
        <f t="shared" si="14"/>
        <v>26</v>
      </c>
      <c r="J74" s="8">
        <f t="shared" si="14"/>
        <v>0</v>
      </c>
      <c r="K74" s="8">
        <f t="shared" si="14"/>
        <v>75</v>
      </c>
      <c r="L74" s="8">
        <f t="shared" si="14"/>
        <v>0</v>
      </c>
      <c r="M74" s="8">
        <f t="shared" si="14"/>
        <v>0</v>
      </c>
      <c r="N74" s="8">
        <f t="shared" si="14"/>
        <v>1</v>
      </c>
      <c r="O74" s="8">
        <f t="shared" si="14"/>
        <v>11</v>
      </c>
      <c r="P74" s="8">
        <f t="shared" si="14"/>
        <v>1</v>
      </c>
      <c r="Q74" s="8">
        <f t="shared" si="14"/>
        <v>0</v>
      </c>
      <c r="R74" s="8">
        <f t="shared" si="14"/>
        <v>0</v>
      </c>
      <c r="S74" s="8">
        <f t="shared" si="14"/>
        <v>0</v>
      </c>
      <c r="T74" s="8">
        <f t="shared" si="14"/>
        <v>0</v>
      </c>
      <c r="U74" s="8">
        <f t="shared" si="14"/>
        <v>1</v>
      </c>
      <c r="V74" s="8">
        <f t="shared" si="14"/>
        <v>0</v>
      </c>
      <c r="W74" s="8">
        <f t="shared" si="14"/>
        <v>1</v>
      </c>
      <c r="X74" s="8">
        <f t="shared" si="14"/>
        <v>0</v>
      </c>
      <c r="Y74" s="8">
        <f t="shared" si="14"/>
        <v>0</v>
      </c>
      <c r="Z74" s="8">
        <f t="shared" si="14"/>
        <v>1</v>
      </c>
      <c r="AA74" s="8">
        <f t="shared" si="14"/>
        <v>1</v>
      </c>
      <c r="AB74" s="8">
        <f t="shared" si="14"/>
        <v>0</v>
      </c>
      <c r="AC74" s="8">
        <f t="shared" si="14"/>
        <v>2</v>
      </c>
      <c r="AD74" s="8">
        <f t="shared" si="14"/>
        <v>0</v>
      </c>
      <c r="AE74" s="8">
        <f t="shared" si="14"/>
        <v>0</v>
      </c>
      <c r="AF74" s="8">
        <f t="shared" si="14"/>
        <v>1</v>
      </c>
      <c r="AG74" s="8">
        <f t="shared" si="14"/>
        <v>1</v>
      </c>
      <c r="AH74" s="8">
        <f t="shared" si="14"/>
        <v>1</v>
      </c>
      <c r="AI74" s="8">
        <f t="shared" si="14"/>
        <v>0</v>
      </c>
      <c r="AJ74" s="8">
        <f t="shared" si="14"/>
        <v>0</v>
      </c>
      <c r="AK74" s="8">
        <f t="shared" si="14"/>
        <v>0</v>
      </c>
      <c r="AL74" s="8">
        <f t="shared" si="14"/>
        <v>1</v>
      </c>
      <c r="AM74" s="8">
        <f t="shared" si="14"/>
        <v>1</v>
      </c>
      <c r="AN74" s="8">
        <f t="shared" si="14"/>
        <v>0</v>
      </c>
      <c r="AO74" s="8">
        <f t="shared" si="14"/>
        <v>1</v>
      </c>
      <c r="AP74" s="8">
        <f t="shared" si="14"/>
        <v>1</v>
      </c>
      <c r="AQ74" s="8">
        <f t="shared" si="14"/>
        <v>0</v>
      </c>
    </row>
    <row r="75" spans="1:43" x14ac:dyDescent="0.55000000000000004">
      <c r="A75" s="5"/>
      <c r="B75" s="5"/>
      <c r="C75" s="3" t="s">
        <v>269</v>
      </c>
      <c r="D75" s="6" t="s">
        <v>73</v>
      </c>
      <c r="E75" s="7" t="s">
        <v>74</v>
      </c>
      <c r="F75" s="3"/>
      <c r="G75" s="3"/>
      <c r="H75" s="3"/>
      <c r="I75" s="3">
        <v>165</v>
      </c>
      <c r="J75" s="3"/>
      <c r="K75" s="3">
        <v>495</v>
      </c>
      <c r="L75" s="3"/>
      <c r="M75" s="3"/>
      <c r="N75" s="3"/>
      <c r="O75" s="3"/>
      <c r="P75" s="3"/>
      <c r="Q75" s="3"/>
      <c r="R75" s="3"/>
      <c r="S75" s="3"/>
      <c r="T75" s="3"/>
      <c r="U75" s="3">
        <v>1</v>
      </c>
      <c r="V75" s="3"/>
      <c r="W75" s="3"/>
      <c r="X75" s="3"/>
      <c r="Y75" s="3"/>
      <c r="Z75" s="3"/>
      <c r="AA75" s="3">
        <v>1</v>
      </c>
      <c r="AB75" s="3"/>
      <c r="AC75" s="3">
        <v>4</v>
      </c>
      <c r="AD75" s="3"/>
      <c r="AE75" s="3"/>
      <c r="AF75" s="3"/>
      <c r="AG75" s="3"/>
      <c r="AH75" s="3"/>
      <c r="AI75" s="3"/>
      <c r="AJ75" s="3"/>
      <c r="AK75" s="3"/>
      <c r="AL75" s="3"/>
      <c r="AM75" s="3"/>
      <c r="AN75" s="3"/>
      <c r="AO75" s="3"/>
      <c r="AP75" s="3"/>
      <c r="AQ75" s="3"/>
    </row>
    <row r="76" spans="1:43" x14ac:dyDescent="0.55000000000000004">
      <c r="A76" s="5"/>
      <c r="B76" s="5"/>
      <c r="C76" s="3"/>
      <c r="D76" s="6" t="s">
        <v>75</v>
      </c>
      <c r="E76" s="7" t="s">
        <v>76</v>
      </c>
      <c r="F76" s="3"/>
      <c r="G76" s="3"/>
      <c r="H76" s="3"/>
      <c r="I76" s="3">
        <v>230</v>
      </c>
      <c r="J76" s="3"/>
      <c r="K76" s="3">
        <v>690</v>
      </c>
      <c r="L76" s="3"/>
      <c r="M76" s="3"/>
      <c r="N76" s="3"/>
      <c r="O76" s="3"/>
      <c r="P76" s="3"/>
      <c r="Q76" s="3"/>
      <c r="R76" s="3"/>
      <c r="S76" s="3"/>
      <c r="T76" s="3"/>
      <c r="U76" s="3">
        <v>1</v>
      </c>
      <c r="V76" s="3"/>
      <c r="W76" s="3"/>
      <c r="X76" s="3"/>
      <c r="Y76" s="3"/>
      <c r="Z76" s="3"/>
      <c r="AA76" s="3">
        <v>2</v>
      </c>
      <c r="AB76" s="3"/>
      <c r="AC76" s="3">
        <v>4</v>
      </c>
      <c r="AD76" s="3"/>
      <c r="AE76" s="3"/>
      <c r="AF76" s="3"/>
      <c r="AG76" s="3"/>
      <c r="AH76" s="3"/>
      <c r="AI76" s="3"/>
      <c r="AJ76" s="3"/>
      <c r="AK76" s="3"/>
      <c r="AL76" s="3"/>
      <c r="AM76" s="3"/>
      <c r="AN76" s="3"/>
      <c r="AO76" s="3"/>
      <c r="AP76" s="3"/>
      <c r="AQ76" s="3"/>
    </row>
    <row r="77" spans="1:43" x14ac:dyDescent="0.55000000000000004">
      <c r="A77" s="5"/>
      <c r="B77" s="5"/>
      <c r="C77" s="3"/>
      <c r="D77" s="6" t="s">
        <v>52</v>
      </c>
      <c r="E77" s="7" t="s">
        <v>77</v>
      </c>
      <c r="F77" s="3"/>
      <c r="G77" s="3"/>
      <c r="H77" s="3"/>
      <c r="I77" s="3">
        <v>4</v>
      </c>
      <c r="J77" s="3"/>
      <c r="K77" s="3">
        <v>12</v>
      </c>
      <c r="L77" s="3"/>
      <c r="M77" s="3"/>
      <c r="N77" s="3"/>
      <c r="O77" s="3"/>
      <c r="P77" s="3"/>
      <c r="Q77" s="3"/>
      <c r="R77" s="3"/>
      <c r="S77" s="3"/>
      <c r="T77" s="3"/>
      <c r="U77" s="3"/>
      <c r="V77" s="3"/>
      <c r="W77" s="3"/>
      <c r="X77" s="3"/>
      <c r="Y77" s="3"/>
      <c r="Z77" s="3">
        <v>1</v>
      </c>
      <c r="AA77" s="3"/>
      <c r="AB77" s="3"/>
      <c r="AC77" s="3"/>
      <c r="AD77" s="3"/>
      <c r="AE77" s="3"/>
      <c r="AF77" s="3"/>
      <c r="AG77" s="3"/>
      <c r="AH77" s="3"/>
      <c r="AI77" s="3"/>
      <c r="AJ77" s="3"/>
      <c r="AK77" s="3"/>
      <c r="AL77" s="3"/>
      <c r="AM77" s="3">
        <v>1</v>
      </c>
      <c r="AN77" s="3"/>
      <c r="AO77" s="3"/>
      <c r="AP77" s="3"/>
      <c r="AQ77" s="3"/>
    </row>
    <row r="78" spans="1:43" x14ac:dyDescent="0.55000000000000004">
      <c r="A78" s="5"/>
      <c r="B78" s="5"/>
      <c r="C78" s="3"/>
      <c r="D78" s="6" t="s">
        <v>67</v>
      </c>
      <c r="E78" s="7" t="s">
        <v>262</v>
      </c>
      <c r="F78" s="3"/>
      <c r="G78" s="3"/>
      <c r="H78" s="3"/>
      <c r="I78" s="3"/>
      <c r="J78" s="3"/>
      <c r="K78" s="3"/>
      <c r="L78" s="3"/>
      <c r="M78" s="3"/>
      <c r="N78" s="3"/>
      <c r="O78" s="3"/>
      <c r="P78" s="3"/>
      <c r="Q78" s="3"/>
      <c r="R78" s="3"/>
      <c r="S78" s="3"/>
      <c r="T78" s="3"/>
      <c r="U78" s="3">
        <v>1</v>
      </c>
      <c r="V78" s="3"/>
      <c r="W78" s="3">
        <v>1</v>
      </c>
      <c r="X78" s="3"/>
      <c r="Y78" s="3"/>
      <c r="Z78" s="3">
        <v>1</v>
      </c>
      <c r="AA78" s="3"/>
      <c r="AB78" s="3"/>
      <c r="AC78" s="3"/>
      <c r="AD78" s="3"/>
      <c r="AE78" s="3"/>
      <c r="AF78" s="3"/>
      <c r="AG78" s="3"/>
      <c r="AH78" s="3"/>
      <c r="AI78" s="3"/>
      <c r="AJ78" s="3"/>
      <c r="AK78" s="3"/>
      <c r="AL78" s="3"/>
      <c r="AM78" s="3"/>
      <c r="AN78" s="3"/>
      <c r="AO78" s="3"/>
      <c r="AP78" s="3"/>
      <c r="AQ78" s="3"/>
    </row>
    <row r="79" spans="1:43" x14ac:dyDescent="0.55000000000000004">
      <c r="A79" s="5"/>
      <c r="B79" s="5"/>
      <c r="C79" s="3"/>
      <c r="D79" s="6" t="s">
        <v>54</v>
      </c>
      <c r="E79" s="7" t="s">
        <v>42</v>
      </c>
      <c r="F79" s="3"/>
      <c r="G79" s="3"/>
      <c r="H79" s="3"/>
      <c r="I79" s="3">
        <v>2</v>
      </c>
      <c r="J79" s="3"/>
      <c r="K79" s="3">
        <v>6</v>
      </c>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row>
    <row r="80" spans="1:43" x14ac:dyDescent="0.55000000000000004">
      <c r="A80" s="5"/>
      <c r="B80" s="5"/>
      <c r="C80" s="3"/>
      <c r="D80" s="6" t="s">
        <v>78</v>
      </c>
      <c r="E80" s="7" t="s">
        <v>14</v>
      </c>
      <c r="F80" s="3">
        <v>1</v>
      </c>
      <c r="G80" s="3">
        <v>1</v>
      </c>
      <c r="H80" s="3">
        <v>1</v>
      </c>
      <c r="I80" s="3">
        <v>5</v>
      </c>
      <c r="J80" s="3"/>
      <c r="K80" s="3">
        <v>15</v>
      </c>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v>1</v>
      </c>
      <c r="AQ80" s="3"/>
    </row>
    <row r="81" spans="1:43" x14ac:dyDescent="0.55000000000000004">
      <c r="A81" s="5"/>
      <c r="B81" s="5"/>
      <c r="C81" s="3"/>
      <c r="D81" s="6" t="s">
        <v>79</v>
      </c>
      <c r="E81" s="7" t="s">
        <v>34</v>
      </c>
      <c r="F81" s="3"/>
      <c r="G81" s="3"/>
      <c r="H81" s="3"/>
      <c r="I81" s="3"/>
      <c r="J81" s="3"/>
      <c r="K81" s="3">
        <v>2</v>
      </c>
      <c r="L81" s="3"/>
      <c r="M81" s="3"/>
      <c r="N81" s="3">
        <v>1</v>
      </c>
      <c r="O81" s="3"/>
      <c r="P81" s="3"/>
      <c r="Q81" s="3"/>
      <c r="R81" s="3"/>
      <c r="S81" s="3"/>
      <c r="T81" s="3"/>
      <c r="U81" s="3"/>
      <c r="V81" s="3"/>
      <c r="W81" s="3"/>
      <c r="X81" s="3"/>
      <c r="Y81" s="3"/>
      <c r="Z81" s="3"/>
      <c r="AA81" s="3"/>
      <c r="AB81" s="3"/>
      <c r="AC81" s="3"/>
      <c r="AD81" s="3"/>
      <c r="AE81" s="3"/>
      <c r="AF81" s="3">
        <v>1</v>
      </c>
      <c r="AG81" s="3">
        <v>1</v>
      </c>
      <c r="AH81" s="3">
        <v>1</v>
      </c>
      <c r="AI81" s="3"/>
      <c r="AJ81" s="3"/>
      <c r="AK81" s="3"/>
      <c r="AL81" s="3">
        <v>1</v>
      </c>
      <c r="AM81" s="3">
        <v>1</v>
      </c>
      <c r="AN81" s="3"/>
      <c r="AO81" s="3"/>
      <c r="AP81" s="3"/>
      <c r="AQ81" s="3"/>
    </row>
    <row r="82" spans="1:43" x14ac:dyDescent="0.55000000000000004">
      <c r="A82" s="5"/>
      <c r="B82" s="5"/>
      <c r="C82" s="3"/>
      <c r="D82" s="6" t="s">
        <v>56</v>
      </c>
      <c r="E82" s="7" t="s">
        <v>16</v>
      </c>
      <c r="F82" s="3"/>
      <c r="G82" s="3"/>
      <c r="H82" s="3"/>
      <c r="I82" s="3"/>
      <c r="J82" s="3"/>
      <c r="K82" s="3"/>
      <c r="L82" s="3"/>
      <c r="M82" s="3"/>
      <c r="N82" s="3"/>
      <c r="O82" s="3">
        <v>3</v>
      </c>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row>
    <row r="83" spans="1:43" x14ac:dyDescent="0.55000000000000004">
      <c r="A83" s="5"/>
      <c r="B83" s="5"/>
      <c r="C83" s="3"/>
      <c r="D83" s="6" t="s">
        <v>36</v>
      </c>
      <c r="E83" s="7" t="s">
        <v>18</v>
      </c>
      <c r="F83" s="3"/>
      <c r="G83" s="3"/>
      <c r="H83" s="3"/>
      <c r="I83" s="3"/>
      <c r="J83" s="3"/>
      <c r="K83" s="3"/>
      <c r="L83" s="3"/>
      <c r="M83" s="3"/>
      <c r="N83" s="3"/>
      <c r="O83" s="3">
        <v>6</v>
      </c>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row>
    <row r="84" spans="1:43" x14ac:dyDescent="0.55000000000000004">
      <c r="A84" s="5"/>
      <c r="B84" s="5"/>
      <c r="C84" s="3"/>
      <c r="D84" s="6" t="s">
        <v>58</v>
      </c>
      <c r="E84" s="7" t="s">
        <v>41</v>
      </c>
      <c r="F84" s="3">
        <v>4</v>
      </c>
      <c r="G84" s="3">
        <v>4</v>
      </c>
      <c r="H84" s="3">
        <v>4</v>
      </c>
      <c r="I84" s="3"/>
      <c r="J84" s="3"/>
      <c r="K84" s="3"/>
      <c r="L84" s="3"/>
      <c r="M84" s="3"/>
      <c r="N84" s="3"/>
      <c r="O84" s="3"/>
      <c r="P84" s="3"/>
      <c r="Q84" s="3"/>
      <c r="R84" s="3"/>
      <c r="S84" s="3"/>
      <c r="T84" s="3"/>
      <c r="U84" s="3"/>
      <c r="V84" s="3"/>
      <c r="W84" s="3"/>
      <c r="X84" s="3"/>
      <c r="Z84" s="3"/>
      <c r="AA84" s="3"/>
      <c r="AB84" s="3"/>
      <c r="AC84" s="3"/>
      <c r="AD84" s="3"/>
      <c r="AE84" s="3"/>
      <c r="AF84" s="3"/>
      <c r="AG84" s="3"/>
      <c r="AH84" s="3"/>
      <c r="AI84" s="3"/>
      <c r="AJ84" s="3"/>
      <c r="AK84" s="3"/>
      <c r="AL84" s="3"/>
      <c r="AM84" s="3"/>
      <c r="AN84" s="3"/>
      <c r="AO84" s="3"/>
      <c r="AP84" s="3"/>
      <c r="AQ84" s="3"/>
    </row>
    <row r="85" spans="1:43" x14ac:dyDescent="0.55000000000000004">
      <c r="A85" s="5"/>
      <c r="B85" s="5"/>
      <c r="C85" s="3"/>
      <c r="D85" s="6" t="s">
        <v>50</v>
      </c>
      <c r="E85" s="7" t="s">
        <v>34</v>
      </c>
      <c r="F85" s="3"/>
      <c r="G85" s="3"/>
      <c r="H85" s="3"/>
      <c r="I85" s="3"/>
      <c r="J85" s="3"/>
      <c r="K85" s="3"/>
      <c r="L85" s="3"/>
      <c r="M85" s="3"/>
      <c r="N85" s="3"/>
      <c r="O85" s="3"/>
      <c r="P85" s="3"/>
      <c r="Q85" s="3"/>
      <c r="R85" s="3"/>
      <c r="S85" s="3"/>
      <c r="T85" s="3"/>
      <c r="U85" s="3"/>
      <c r="V85" s="3"/>
      <c r="W85" s="3"/>
      <c r="X85" s="3"/>
      <c r="Y85" s="3"/>
      <c r="Z85" s="3"/>
      <c r="AA85" s="3"/>
      <c r="AB85" s="3"/>
      <c r="AC85" s="3">
        <v>1</v>
      </c>
      <c r="AD85" s="3"/>
      <c r="AE85" s="3"/>
      <c r="AF85" s="3"/>
      <c r="AG85" s="3"/>
      <c r="AH85" s="3"/>
      <c r="AI85" s="3"/>
      <c r="AJ85" s="3"/>
      <c r="AK85" s="3"/>
      <c r="AL85" s="3"/>
      <c r="AM85" s="3"/>
      <c r="AN85" s="3">
        <v>1</v>
      </c>
      <c r="AO85" s="3">
        <v>1</v>
      </c>
      <c r="AP85" s="3"/>
      <c r="AQ85" s="3">
        <v>2</v>
      </c>
    </row>
    <row r="86" spans="1:43" x14ac:dyDescent="0.55000000000000004">
      <c r="A86" s="5"/>
      <c r="B86" s="5"/>
      <c r="C86" s="8" t="s">
        <v>270</v>
      </c>
      <c r="D86" s="9"/>
      <c r="E86" s="9"/>
      <c r="F86" s="8">
        <f t="shared" ref="F86:AQ86" si="15">SUBTOTAL(9,F75:F85)</f>
        <v>5</v>
      </c>
      <c r="G86" s="8">
        <f t="shared" si="15"/>
        <v>5</v>
      </c>
      <c r="H86" s="8">
        <f t="shared" si="15"/>
        <v>5</v>
      </c>
      <c r="I86" s="8">
        <f t="shared" si="15"/>
        <v>406</v>
      </c>
      <c r="J86" s="8">
        <f t="shared" si="15"/>
        <v>0</v>
      </c>
      <c r="K86" s="8">
        <f t="shared" si="15"/>
        <v>1220</v>
      </c>
      <c r="L86" s="8">
        <f t="shared" si="15"/>
        <v>0</v>
      </c>
      <c r="M86" s="8">
        <f t="shared" si="15"/>
        <v>0</v>
      </c>
      <c r="N86" s="8">
        <f t="shared" si="15"/>
        <v>1</v>
      </c>
      <c r="O86" s="8">
        <f t="shared" si="15"/>
        <v>9</v>
      </c>
      <c r="P86" s="8">
        <f t="shared" si="15"/>
        <v>0</v>
      </c>
      <c r="Q86" s="8">
        <f t="shared" si="15"/>
        <v>0</v>
      </c>
      <c r="R86" s="8">
        <f t="shared" si="15"/>
        <v>0</v>
      </c>
      <c r="S86" s="8">
        <f t="shared" si="15"/>
        <v>0</v>
      </c>
      <c r="T86" s="8">
        <f t="shared" si="15"/>
        <v>0</v>
      </c>
      <c r="U86" s="8">
        <f t="shared" si="15"/>
        <v>3</v>
      </c>
      <c r="V86" s="8">
        <f t="shared" si="15"/>
        <v>0</v>
      </c>
      <c r="W86" s="8">
        <f t="shared" si="15"/>
        <v>1</v>
      </c>
      <c r="X86" s="8">
        <f t="shared" si="15"/>
        <v>0</v>
      </c>
      <c r="Y86" s="8">
        <f t="shared" si="15"/>
        <v>0</v>
      </c>
      <c r="Z86" s="8">
        <f t="shared" si="15"/>
        <v>2</v>
      </c>
      <c r="AA86" s="8">
        <f t="shared" si="15"/>
        <v>3</v>
      </c>
      <c r="AB86" s="8">
        <f t="shared" si="15"/>
        <v>0</v>
      </c>
      <c r="AC86" s="8">
        <f t="shared" si="15"/>
        <v>9</v>
      </c>
      <c r="AD86" s="8">
        <f t="shared" si="15"/>
        <v>0</v>
      </c>
      <c r="AE86" s="8">
        <f t="shared" si="15"/>
        <v>0</v>
      </c>
      <c r="AF86" s="8">
        <f t="shared" si="15"/>
        <v>1</v>
      </c>
      <c r="AG86" s="8">
        <f t="shared" si="15"/>
        <v>1</v>
      </c>
      <c r="AH86" s="8">
        <f t="shared" si="15"/>
        <v>1</v>
      </c>
      <c r="AI86" s="8">
        <f t="shared" si="15"/>
        <v>0</v>
      </c>
      <c r="AJ86" s="8">
        <f t="shared" si="15"/>
        <v>0</v>
      </c>
      <c r="AK86" s="8">
        <f t="shared" si="15"/>
        <v>0</v>
      </c>
      <c r="AL86" s="8">
        <f t="shared" si="15"/>
        <v>1</v>
      </c>
      <c r="AM86" s="8">
        <f t="shared" si="15"/>
        <v>2</v>
      </c>
      <c r="AN86" s="8">
        <f t="shared" si="15"/>
        <v>1</v>
      </c>
      <c r="AO86" s="8">
        <f t="shared" si="15"/>
        <v>1</v>
      </c>
      <c r="AP86" s="8">
        <f t="shared" si="15"/>
        <v>1</v>
      </c>
      <c r="AQ86" s="8">
        <f t="shared" si="15"/>
        <v>2</v>
      </c>
    </row>
    <row r="87" spans="1:43" x14ac:dyDescent="0.55000000000000004">
      <c r="A87" s="5"/>
      <c r="B87" s="5"/>
      <c r="C87" s="3" t="s">
        <v>272</v>
      </c>
      <c r="D87" s="7" t="s">
        <v>273</v>
      </c>
      <c r="E87" s="7"/>
      <c r="F87" s="3"/>
      <c r="G87" s="3"/>
      <c r="H87" s="3"/>
      <c r="I87" s="3"/>
      <c r="J87" s="3"/>
      <c r="K87" s="3"/>
      <c r="L87" s="3"/>
      <c r="M87" s="3"/>
      <c r="N87" s="3"/>
      <c r="O87" s="3"/>
      <c r="P87" s="3"/>
      <c r="Q87" s="3"/>
      <c r="R87" s="3"/>
      <c r="S87" s="3"/>
      <c r="T87" s="3"/>
      <c r="U87" s="3"/>
      <c r="V87" s="3"/>
      <c r="W87" s="3"/>
      <c r="X87" s="3"/>
      <c r="Y87" s="3"/>
      <c r="Z87" s="3"/>
      <c r="AA87" s="3"/>
      <c r="AB87" s="3"/>
      <c r="AC87" s="3"/>
      <c r="AD87" s="3"/>
      <c r="AE87" s="3"/>
      <c r="AF87" s="3">
        <v>1</v>
      </c>
      <c r="AG87" s="3"/>
      <c r="AH87" s="3"/>
      <c r="AI87" s="3"/>
      <c r="AJ87" s="3"/>
      <c r="AK87" s="3"/>
      <c r="AL87" s="3"/>
      <c r="AM87" s="3"/>
      <c r="AN87" s="3"/>
      <c r="AO87" s="3"/>
      <c r="AP87" s="3"/>
      <c r="AQ87" s="3"/>
    </row>
    <row r="88" spans="1:43" x14ac:dyDescent="0.55000000000000004">
      <c r="A88" s="5"/>
      <c r="B88" s="5"/>
      <c r="C88" s="8" t="s">
        <v>270</v>
      </c>
      <c r="D88" s="9"/>
      <c r="E88" s="9"/>
      <c r="F88" s="8">
        <f>SUM(F87)</f>
        <v>0</v>
      </c>
      <c r="G88" s="8">
        <f t="shared" ref="G88:AQ88" si="16">SUM(G87)</f>
        <v>0</v>
      </c>
      <c r="H88" s="8">
        <f t="shared" si="16"/>
        <v>0</v>
      </c>
      <c r="I88" s="8">
        <f t="shared" si="16"/>
        <v>0</v>
      </c>
      <c r="J88" s="8">
        <f t="shared" si="16"/>
        <v>0</v>
      </c>
      <c r="K88" s="8">
        <f t="shared" si="16"/>
        <v>0</v>
      </c>
      <c r="L88" s="8">
        <f t="shared" si="16"/>
        <v>0</v>
      </c>
      <c r="M88" s="8">
        <f t="shared" si="16"/>
        <v>0</v>
      </c>
      <c r="N88" s="8">
        <f t="shared" si="16"/>
        <v>0</v>
      </c>
      <c r="O88" s="8">
        <f t="shared" si="16"/>
        <v>0</v>
      </c>
      <c r="P88" s="8">
        <f t="shared" si="16"/>
        <v>0</v>
      </c>
      <c r="Q88" s="8">
        <f t="shared" si="16"/>
        <v>0</v>
      </c>
      <c r="R88" s="8">
        <f t="shared" si="16"/>
        <v>0</v>
      </c>
      <c r="S88" s="8">
        <f t="shared" si="16"/>
        <v>0</v>
      </c>
      <c r="T88" s="8">
        <f t="shared" si="16"/>
        <v>0</v>
      </c>
      <c r="U88" s="8">
        <f t="shared" si="16"/>
        <v>0</v>
      </c>
      <c r="V88" s="8">
        <f t="shared" si="16"/>
        <v>0</v>
      </c>
      <c r="W88" s="8">
        <f t="shared" si="16"/>
        <v>0</v>
      </c>
      <c r="X88" s="8">
        <f t="shared" si="16"/>
        <v>0</v>
      </c>
      <c r="Y88" s="8">
        <f t="shared" si="16"/>
        <v>0</v>
      </c>
      <c r="Z88" s="8">
        <f t="shared" si="16"/>
        <v>0</v>
      </c>
      <c r="AA88" s="8">
        <f t="shared" si="16"/>
        <v>0</v>
      </c>
      <c r="AB88" s="8">
        <f t="shared" si="16"/>
        <v>0</v>
      </c>
      <c r="AC88" s="8">
        <f t="shared" si="16"/>
        <v>0</v>
      </c>
      <c r="AD88" s="8">
        <f t="shared" si="16"/>
        <v>0</v>
      </c>
      <c r="AE88" s="8">
        <f t="shared" si="16"/>
        <v>0</v>
      </c>
      <c r="AF88" s="8">
        <f t="shared" si="16"/>
        <v>1</v>
      </c>
      <c r="AG88" s="8">
        <f t="shared" si="16"/>
        <v>0</v>
      </c>
      <c r="AH88" s="8">
        <f t="shared" si="16"/>
        <v>0</v>
      </c>
      <c r="AI88" s="8">
        <f t="shared" si="16"/>
        <v>0</v>
      </c>
      <c r="AJ88" s="8">
        <f t="shared" si="16"/>
        <v>0</v>
      </c>
      <c r="AK88" s="8">
        <f t="shared" si="16"/>
        <v>0</v>
      </c>
      <c r="AL88" s="8">
        <f t="shared" si="16"/>
        <v>0</v>
      </c>
      <c r="AM88" s="8">
        <f t="shared" si="16"/>
        <v>0</v>
      </c>
      <c r="AN88" s="8">
        <f t="shared" si="16"/>
        <v>0</v>
      </c>
      <c r="AO88" s="8">
        <f t="shared" si="16"/>
        <v>0</v>
      </c>
      <c r="AP88" s="8">
        <f t="shared" si="16"/>
        <v>0</v>
      </c>
      <c r="AQ88" s="8">
        <f t="shared" si="16"/>
        <v>0</v>
      </c>
    </row>
    <row r="89" spans="1:43" x14ac:dyDescent="0.55000000000000004">
      <c r="A89" s="5"/>
      <c r="B89" s="5"/>
      <c r="C89" s="3" t="s">
        <v>80</v>
      </c>
      <c r="D89" s="6" t="s">
        <v>242</v>
      </c>
      <c r="E89" s="7" t="s">
        <v>34</v>
      </c>
      <c r="F89" s="3"/>
      <c r="G89" s="3"/>
      <c r="H89" s="3"/>
      <c r="I89" s="3"/>
      <c r="J89" s="3"/>
      <c r="K89" s="3"/>
      <c r="L89" s="3"/>
      <c r="M89" s="3"/>
      <c r="N89" s="3"/>
      <c r="O89" s="3"/>
      <c r="P89" s="3"/>
      <c r="Q89" s="3"/>
      <c r="R89" s="3"/>
      <c r="S89" s="3"/>
      <c r="T89" s="3"/>
      <c r="U89" s="3">
        <v>1</v>
      </c>
      <c r="V89" s="3"/>
      <c r="W89" s="3">
        <v>1</v>
      </c>
      <c r="X89" s="3"/>
      <c r="Y89" s="3"/>
      <c r="Z89" s="3">
        <v>1</v>
      </c>
      <c r="AA89" s="3"/>
      <c r="AB89" s="3"/>
      <c r="AC89" s="3"/>
      <c r="AD89" s="3"/>
      <c r="AE89" s="3"/>
      <c r="AF89" s="3"/>
      <c r="AG89" s="3"/>
      <c r="AH89" s="3"/>
      <c r="AI89" s="3"/>
      <c r="AJ89" s="3"/>
      <c r="AK89" s="3"/>
      <c r="AL89" s="3"/>
      <c r="AM89" s="3"/>
      <c r="AN89" s="3"/>
      <c r="AO89" s="3"/>
      <c r="AP89" s="3"/>
      <c r="AQ89" s="3"/>
    </row>
    <row r="90" spans="1:43" x14ac:dyDescent="0.55000000000000004">
      <c r="A90" s="5"/>
      <c r="B90" s="5"/>
      <c r="C90" s="3"/>
      <c r="D90" s="6" t="s">
        <v>243</v>
      </c>
      <c r="E90" s="7" t="s">
        <v>34</v>
      </c>
      <c r="F90" s="3"/>
      <c r="G90" s="3"/>
      <c r="H90" s="3"/>
      <c r="I90" s="3"/>
      <c r="J90" s="3"/>
      <c r="K90" s="3">
        <v>2</v>
      </c>
      <c r="L90" s="3"/>
      <c r="M90" s="3"/>
      <c r="N90" s="3">
        <v>1</v>
      </c>
      <c r="O90" s="3"/>
      <c r="P90" s="3"/>
      <c r="Q90" s="3"/>
      <c r="R90" s="3"/>
      <c r="S90" s="3"/>
      <c r="T90" s="3"/>
      <c r="U90" s="3"/>
      <c r="V90" s="3"/>
      <c r="W90" s="3"/>
      <c r="X90" s="3"/>
      <c r="Y90" s="3"/>
      <c r="Z90" s="3"/>
      <c r="AA90" s="3"/>
      <c r="AB90" s="3"/>
      <c r="AC90" s="3"/>
      <c r="AD90" s="3"/>
      <c r="AE90" s="3"/>
      <c r="AF90" s="3">
        <v>1</v>
      </c>
      <c r="AG90" s="1">
        <v>1</v>
      </c>
      <c r="AH90" s="3">
        <v>1</v>
      </c>
      <c r="AI90" s="3"/>
      <c r="AJ90" s="3"/>
      <c r="AK90" s="3"/>
      <c r="AL90" s="3">
        <v>1</v>
      </c>
      <c r="AM90" s="3">
        <v>1</v>
      </c>
      <c r="AN90" s="3"/>
      <c r="AO90" s="3"/>
      <c r="AP90" s="3"/>
      <c r="AQ90" s="3"/>
    </row>
    <row r="91" spans="1:43" x14ac:dyDescent="0.55000000000000004">
      <c r="A91" s="5"/>
      <c r="B91" s="5"/>
      <c r="C91" s="3"/>
      <c r="D91" s="6" t="s">
        <v>17</v>
      </c>
      <c r="E91" s="7" t="s">
        <v>16</v>
      </c>
      <c r="F91" s="3"/>
      <c r="G91" s="3"/>
      <c r="H91" s="3"/>
      <c r="I91" s="3"/>
      <c r="J91" s="3"/>
      <c r="K91" s="3"/>
      <c r="L91" s="3"/>
      <c r="M91" s="3"/>
      <c r="N91" s="3"/>
      <c r="O91" s="3">
        <v>2</v>
      </c>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row>
    <row r="92" spans="1:43" x14ac:dyDescent="0.55000000000000004">
      <c r="A92" s="5"/>
      <c r="B92" s="5"/>
      <c r="C92" s="3"/>
      <c r="D92" s="6" t="s">
        <v>239</v>
      </c>
      <c r="E92" s="7" t="s">
        <v>18</v>
      </c>
      <c r="F92" s="3"/>
      <c r="G92" s="3"/>
      <c r="H92" s="3"/>
      <c r="I92" s="3"/>
      <c r="J92" s="3"/>
      <c r="K92" s="3"/>
      <c r="L92" s="3"/>
      <c r="M92" s="3"/>
      <c r="N92" s="3"/>
      <c r="O92" s="3">
        <v>5</v>
      </c>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row>
    <row r="93" spans="1:43" x14ac:dyDescent="0.55000000000000004">
      <c r="A93" s="5"/>
      <c r="B93" s="5"/>
      <c r="C93" s="3"/>
      <c r="D93" s="6" t="s">
        <v>244</v>
      </c>
      <c r="E93" s="7" t="s">
        <v>41</v>
      </c>
      <c r="F93" s="3">
        <v>4</v>
      </c>
      <c r="G93" s="3">
        <v>4</v>
      </c>
      <c r="H93" s="3">
        <v>4</v>
      </c>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row>
    <row r="94" spans="1:43" x14ac:dyDescent="0.55000000000000004">
      <c r="A94" s="5"/>
      <c r="B94" s="5"/>
      <c r="C94" s="3"/>
      <c r="D94" s="6" t="s">
        <v>245</v>
      </c>
      <c r="E94" s="7" t="s">
        <v>42</v>
      </c>
      <c r="F94" s="3">
        <v>1</v>
      </c>
      <c r="G94" s="3">
        <v>1</v>
      </c>
      <c r="H94" s="3">
        <v>1</v>
      </c>
      <c r="I94" s="3">
        <v>1</v>
      </c>
      <c r="J94" s="3"/>
      <c r="K94" s="3">
        <v>1</v>
      </c>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row>
    <row r="95" spans="1:43" x14ac:dyDescent="0.55000000000000004">
      <c r="A95" s="5"/>
      <c r="B95" s="5"/>
      <c r="C95" s="3"/>
      <c r="D95" s="6" t="s">
        <v>241</v>
      </c>
      <c r="E95" s="7" t="s">
        <v>14</v>
      </c>
      <c r="F95" s="3">
        <v>1</v>
      </c>
      <c r="G95" s="3">
        <v>1</v>
      </c>
      <c r="H95" s="3">
        <v>1</v>
      </c>
      <c r="I95" s="3">
        <v>6</v>
      </c>
      <c r="J95" s="3"/>
      <c r="K95" s="3">
        <v>18</v>
      </c>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v>1</v>
      </c>
      <c r="AQ95" s="3"/>
    </row>
    <row r="96" spans="1:43" x14ac:dyDescent="0.55000000000000004">
      <c r="A96" s="5"/>
      <c r="B96" s="5"/>
      <c r="C96" s="3"/>
      <c r="D96" s="6" t="s">
        <v>50</v>
      </c>
      <c r="E96" s="7" t="s">
        <v>34</v>
      </c>
      <c r="F96" s="3"/>
      <c r="G96" s="3"/>
      <c r="H96" s="3"/>
      <c r="I96" s="3"/>
      <c r="J96" s="3"/>
      <c r="K96" s="3"/>
      <c r="L96" s="3"/>
      <c r="M96" s="3"/>
      <c r="N96" s="3"/>
      <c r="O96" s="3"/>
      <c r="P96" s="3"/>
      <c r="Q96" s="3"/>
      <c r="R96" s="3"/>
      <c r="S96" s="3"/>
      <c r="T96" s="3"/>
      <c r="U96" s="3"/>
      <c r="V96" s="3"/>
      <c r="W96" s="3"/>
      <c r="X96" s="3"/>
      <c r="Y96" s="3"/>
      <c r="Z96" s="3"/>
      <c r="AA96" s="3"/>
      <c r="AB96" s="3"/>
      <c r="AC96" s="3">
        <v>1</v>
      </c>
      <c r="AD96" s="3"/>
      <c r="AE96" s="3"/>
      <c r="AF96" s="3"/>
      <c r="AG96" s="3"/>
      <c r="AH96" s="3"/>
      <c r="AI96" s="3"/>
      <c r="AJ96" s="3"/>
      <c r="AK96" s="3"/>
      <c r="AL96" s="3"/>
      <c r="AM96" s="3"/>
      <c r="AN96" s="3"/>
      <c r="AO96" s="3">
        <v>1</v>
      </c>
      <c r="AP96" s="3"/>
      <c r="AQ96" s="3"/>
    </row>
    <row r="97" spans="1:43" x14ac:dyDescent="0.55000000000000004">
      <c r="A97" s="5"/>
      <c r="B97" s="5"/>
      <c r="C97" s="8" t="s">
        <v>88</v>
      </c>
      <c r="D97" s="9"/>
      <c r="E97" s="9"/>
      <c r="F97" s="8">
        <f t="shared" ref="F97:AQ97" si="17">SUBTOTAL(9,F89:F96)</f>
        <v>6</v>
      </c>
      <c r="G97" s="8">
        <f t="shared" si="17"/>
        <v>6</v>
      </c>
      <c r="H97" s="8">
        <f t="shared" si="17"/>
        <v>6</v>
      </c>
      <c r="I97" s="8">
        <f t="shared" si="17"/>
        <v>7</v>
      </c>
      <c r="J97" s="8">
        <f t="shared" si="17"/>
        <v>0</v>
      </c>
      <c r="K97" s="8">
        <f t="shared" si="17"/>
        <v>21</v>
      </c>
      <c r="L97" s="8">
        <f t="shared" si="17"/>
        <v>0</v>
      </c>
      <c r="M97" s="8">
        <f t="shared" si="17"/>
        <v>0</v>
      </c>
      <c r="N97" s="8">
        <f t="shared" si="17"/>
        <v>1</v>
      </c>
      <c r="O97" s="8">
        <f t="shared" si="17"/>
        <v>7</v>
      </c>
      <c r="P97" s="8">
        <f t="shared" si="17"/>
        <v>0</v>
      </c>
      <c r="Q97" s="8">
        <f t="shared" si="17"/>
        <v>0</v>
      </c>
      <c r="R97" s="8">
        <f t="shared" ref="R97" si="18">SUBTOTAL(9,R89:R96)</f>
        <v>0</v>
      </c>
      <c r="S97" s="8">
        <f t="shared" si="17"/>
        <v>0</v>
      </c>
      <c r="T97" s="8">
        <f t="shared" si="17"/>
        <v>0</v>
      </c>
      <c r="U97" s="8">
        <f t="shared" si="17"/>
        <v>1</v>
      </c>
      <c r="V97" s="8">
        <f t="shared" si="17"/>
        <v>0</v>
      </c>
      <c r="W97" s="8">
        <f t="shared" si="17"/>
        <v>1</v>
      </c>
      <c r="X97" s="8">
        <f t="shared" si="17"/>
        <v>0</v>
      </c>
      <c r="Y97" s="8">
        <f t="shared" si="17"/>
        <v>0</v>
      </c>
      <c r="Z97" s="8">
        <f t="shared" si="17"/>
        <v>1</v>
      </c>
      <c r="AA97" s="8">
        <f t="shared" si="17"/>
        <v>0</v>
      </c>
      <c r="AB97" s="8">
        <f t="shared" si="17"/>
        <v>0</v>
      </c>
      <c r="AC97" s="8">
        <f t="shared" si="17"/>
        <v>1</v>
      </c>
      <c r="AD97" s="8">
        <f t="shared" si="17"/>
        <v>0</v>
      </c>
      <c r="AE97" s="8">
        <f t="shared" si="17"/>
        <v>0</v>
      </c>
      <c r="AF97" s="8">
        <f t="shared" si="17"/>
        <v>1</v>
      </c>
      <c r="AG97" s="8">
        <f t="shared" si="17"/>
        <v>1</v>
      </c>
      <c r="AH97" s="8">
        <f t="shared" si="17"/>
        <v>1</v>
      </c>
      <c r="AI97" s="8">
        <f t="shared" si="17"/>
        <v>0</v>
      </c>
      <c r="AJ97" s="8">
        <f t="shared" si="17"/>
        <v>0</v>
      </c>
      <c r="AK97" s="8">
        <f t="shared" si="17"/>
        <v>0</v>
      </c>
      <c r="AL97" s="8">
        <f t="shared" si="17"/>
        <v>1</v>
      </c>
      <c r="AM97" s="8">
        <f t="shared" si="17"/>
        <v>1</v>
      </c>
      <c r="AN97" s="8">
        <f t="shared" si="17"/>
        <v>0</v>
      </c>
      <c r="AO97" s="8">
        <f t="shared" si="17"/>
        <v>1</v>
      </c>
      <c r="AP97" s="8">
        <f t="shared" si="17"/>
        <v>1</v>
      </c>
      <c r="AQ97" s="8">
        <f t="shared" si="17"/>
        <v>0</v>
      </c>
    </row>
    <row r="98" spans="1:43" x14ac:dyDescent="0.55000000000000004">
      <c r="A98" s="5"/>
      <c r="B98" s="5"/>
      <c r="C98" s="3" t="s">
        <v>89</v>
      </c>
      <c r="D98" s="6" t="s">
        <v>242</v>
      </c>
      <c r="E98" s="7" t="s">
        <v>34</v>
      </c>
      <c r="F98" s="3"/>
      <c r="G98" s="3"/>
      <c r="H98" s="3"/>
      <c r="I98" s="3"/>
      <c r="J98" s="3"/>
      <c r="K98" s="3"/>
      <c r="L98" s="3"/>
      <c r="M98" s="3"/>
      <c r="N98" s="3"/>
      <c r="O98" s="3"/>
      <c r="P98" s="3"/>
      <c r="Q98" s="3"/>
      <c r="R98" s="3"/>
      <c r="S98" s="3"/>
      <c r="T98" s="3"/>
      <c r="U98" s="3">
        <v>1</v>
      </c>
      <c r="V98" s="3"/>
      <c r="W98" s="3">
        <v>1</v>
      </c>
      <c r="X98" s="3"/>
      <c r="Y98" s="3"/>
      <c r="Z98" s="3">
        <v>1</v>
      </c>
      <c r="AA98" s="3"/>
      <c r="AB98" s="3"/>
      <c r="AC98" s="3"/>
      <c r="AD98" s="3"/>
      <c r="AE98" s="3"/>
      <c r="AF98" s="3"/>
      <c r="AG98" s="3"/>
      <c r="AH98" s="3"/>
      <c r="AI98" s="3"/>
      <c r="AJ98" s="3"/>
      <c r="AK98" s="3"/>
      <c r="AL98" s="3"/>
      <c r="AM98" s="3"/>
      <c r="AN98" s="3"/>
      <c r="AO98" s="3"/>
      <c r="AP98" s="3"/>
      <c r="AQ98" s="3"/>
    </row>
    <row r="99" spans="1:43" x14ac:dyDescent="0.55000000000000004">
      <c r="A99" s="5"/>
      <c r="B99" s="5"/>
      <c r="C99" s="3"/>
      <c r="D99" s="6" t="s">
        <v>243</v>
      </c>
      <c r="E99" s="7" t="s">
        <v>34</v>
      </c>
      <c r="F99" s="3"/>
      <c r="G99" s="3"/>
      <c r="H99" s="3"/>
      <c r="I99" s="3"/>
      <c r="J99" s="3"/>
      <c r="K99" s="3">
        <v>2</v>
      </c>
      <c r="L99" s="3"/>
      <c r="M99" s="3">
        <v>0</v>
      </c>
      <c r="N99" s="3">
        <v>1</v>
      </c>
      <c r="O99" s="3"/>
      <c r="P99" s="3"/>
      <c r="Q99" s="3"/>
      <c r="R99" s="3"/>
      <c r="S99" s="3"/>
      <c r="T99" s="3"/>
      <c r="U99" s="3"/>
      <c r="V99" s="3"/>
      <c r="W99" s="3"/>
      <c r="X99" s="3"/>
      <c r="Y99" s="3"/>
      <c r="Z99" s="3"/>
      <c r="AA99" s="3"/>
      <c r="AB99" s="3"/>
      <c r="AC99" s="3"/>
      <c r="AD99" s="3"/>
      <c r="AE99" s="3"/>
      <c r="AF99" s="3">
        <v>0</v>
      </c>
      <c r="AG99" s="3">
        <v>1</v>
      </c>
      <c r="AH99" s="3">
        <v>1</v>
      </c>
      <c r="AI99" s="3"/>
      <c r="AJ99" s="3"/>
      <c r="AK99" s="3"/>
      <c r="AL99" s="3">
        <v>1</v>
      </c>
      <c r="AM99" s="3">
        <v>1</v>
      </c>
      <c r="AN99" s="3"/>
      <c r="AO99" s="3"/>
      <c r="AP99" s="3"/>
      <c r="AQ99" s="3"/>
    </row>
    <row r="100" spans="1:43" x14ac:dyDescent="0.55000000000000004">
      <c r="A100" s="5"/>
      <c r="B100" s="5"/>
      <c r="C100" s="3"/>
      <c r="D100" s="6" t="s">
        <v>17</v>
      </c>
      <c r="E100" s="7" t="s">
        <v>16</v>
      </c>
      <c r="F100" s="3"/>
      <c r="G100" s="3"/>
      <c r="H100" s="3"/>
      <c r="I100" s="3"/>
      <c r="J100" s="3"/>
      <c r="K100" s="3"/>
      <c r="L100" s="3"/>
      <c r="M100" s="3"/>
      <c r="N100" s="3"/>
      <c r="O100" s="3">
        <v>2</v>
      </c>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row>
    <row r="101" spans="1:43" x14ac:dyDescent="0.55000000000000004">
      <c r="A101" s="5"/>
      <c r="B101" s="5"/>
      <c r="C101" s="3"/>
      <c r="D101" s="6" t="s">
        <v>239</v>
      </c>
      <c r="E101" s="7" t="s">
        <v>18</v>
      </c>
      <c r="F101" s="3"/>
      <c r="G101" s="3"/>
      <c r="H101" s="3"/>
      <c r="I101" s="3"/>
      <c r="J101" s="3"/>
      <c r="K101" s="3"/>
      <c r="L101" s="3"/>
      <c r="M101" s="3"/>
      <c r="N101" s="3"/>
      <c r="O101" s="3">
        <v>5</v>
      </c>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row>
    <row r="102" spans="1:43" x14ac:dyDescent="0.55000000000000004">
      <c r="A102" s="5"/>
      <c r="B102" s="5"/>
      <c r="C102" s="3"/>
      <c r="D102" s="6" t="s">
        <v>244</v>
      </c>
      <c r="E102" s="7" t="s">
        <v>41</v>
      </c>
      <c r="F102" s="3">
        <v>4</v>
      </c>
      <c r="G102" s="3">
        <v>4</v>
      </c>
      <c r="H102" s="3">
        <v>4</v>
      </c>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row>
    <row r="103" spans="1:43" x14ac:dyDescent="0.55000000000000004">
      <c r="A103" s="5"/>
      <c r="B103" s="5"/>
      <c r="C103" s="3"/>
      <c r="D103" s="6" t="s">
        <v>245</v>
      </c>
      <c r="E103" s="7" t="s">
        <v>42</v>
      </c>
      <c r="F103" s="3">
        <v>1</v>
      </c>
      <c r="G103" s="3">
        <v>1</v>
      </c>
      <c r="H103" s="3">
        <v>1</v>
      </c>
      <c r="I103" s="3">
        <v>1</v>
      </c>
      <c r="J103" s="3"/>
      <c r="K103" s="3">
        <v>3</v>
      </c>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row>
    <row r="104" spans="1:43" x14ac:dyDescent="0.55000000000000004">
      <c r="A104" s="5"/>
      <c r="B104" s="5"/>
      <c r="C104" s="3"/>
      <c r="D104" s="6" t="s">
        <v>241</v>
      </c>
      <c r="E104" s="7" t="s">
        <v>14</v>
      </c>
      <c r="F104" s="3">
        <v>1</v>
      </c>
      <c r="G104" s="3">
        <v>1</v>
      </c>
      <c r="H104" s="3">
        <v>1</v>
      </c>
      <c r="I104" s="3">
        <v>6</v>
      </c>
      <c r="J104" s="3"/>
      <c r="K104" s="3">
        <v>16</v>
      </c>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v>1</v>
      </c>
      <c r="AQ104" s="3"/>
    </row>
    <row r="105" spans="1:43" x14ac:dyDescent="0.55000000000000004">
      <c r="A105" s="5"/>
      <c r="B105" s="5"/>
      <c r="C105" s="3"/>
      <c r="D105" s="6" t="s">
        <v>86</v>
      </c>
      <c r="E105" s="7" t="s">
        <v>26</v>
      </c>
      <c r="F105" s="3"/>
      <c r="G105" s="3"/>
      <c r="H105" s="3"/>
      <c r="I105" s="3">
        <v>1</v>
      </c>
      <c r="J105" s="3"/>
      <c r="K105" s="3">
        <v>2</v>
      </c>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row>
    <row r="106" spans="1:43" x14ac:dyDescent="0.55000000000000004">
      <c r="A106" s="5"/>
      <c r="B106" s="5"/>
      <c r="C106" s="3"/>
      <c r="D106" s="6" t="s">
        <v>50</v>
      </c>
      <c r="E106" s="7" t="s">
        <v>34</v>
      </c>
      <c r="F106" s="3"/>
      <c r="G106" s="3"/>
      <c r="H106" s="3"/>
      <c r="I106" s="3"/>
      <c r="J106" s="3"/>
      <c r="K106" s="3"/>
      <c r="L106" s="3"/>
      <c r="M106" s="3"/>
      <c r="N106" s="3"/>
      <c r="O106" s="3"/>
      <c r="P106" s="3"/>
      <c r="Q106" s="3"/>
      <c r="R106" s="3"/>
      <c r="S106" s="3"/>
      <c r="T106" s="3"/>
      <c r="U106" s="3"/>
      <c r="V106" s="3"/>
      <c r="W106" s="3"/>
      <c r="X106" s="3"/>
      <c r="Y106" s="3"/>
      <c r="Z106" s="3"/>
      <c r="AA106" s="3"/>
      <c r="AB106" s="3"/>
      <c r="AC106" s="3">
        <v>1</v>
      </c>
      <c r="AD106" s="3"/>
      <c r="AE106" s="3"/>
      <c r="AF106" s="3"/>
      <c r="AG106" s="3"/>
      <c r="AH106" s="3"/>
      <c r="AI106" s="3"/>
      <c r="AJ106" s="3"/>
      <c r="AK106" s="3"/>
      <c r="AL106" s="3"/>
      <c r="AM106" s="3"/>
      <c r="AN106" s="3"/>
      <c r="AO106" s="3">
        <v>1</v>
      </c>
      <c r="AP106" s="3"/>
      <c r="AQ106" s="3"/>
    </row>
    <row r="107" spans="1:43" x14ac:dyDescent="0.55000000000000004">
      <c r="A107" s="5"/>
      <c r="B107" s="5"/>
      <c r="C107" s="3"/>
      <c r="D107" s="6" t="s">
        <v>271</v>
      </c>
      <c r="E107" s="7"/>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v>1</v>
      </c>
      <c r="AG107" s="3"/>
      <c r="AH107" s="3"/>
      <c r="AI107" s="3"/>
      <c r="AJ107" s="3"/>
      <c r="AK107" s="3"/>
      <c r="AL107" s="3"/>
      <c r="AM107" s="3"/>
      <c r="AN107" s="3"/>
      <c r="AO107" s="3"/>
      <c r="AP107" s="3"/>
      <c r="AQ107" s="3"/>
    </row>
    <row r="108" spans="1:43" x14ac:dyDescent="0.55000000000000004">
      <c r="A108" s="5"/>
      <c r="B108" s="5"/>
      <c r="C108" s="8" t="s">
        <v>90</v>
      </c>
      <c r="D108" s="9"/>
      <c r="E108" s="9"/>
      <c r="F108" s="8">
        <f t="shared" ref="F108:AQ108" si="19">SUBTOTAL(9,F98:F106)</f>
        <v>6</v>
      </c>
      <c r="G108" s="8">
        <f t="shared" si="19"/>
        <v>6</v>
      </c>
      <c r="H108" s="8">
        <f t="shared" si="19"/>
        <v>6</v>
      </c>
      <c r="I108" s="8">
        <f t="shared" si="19"/>
        <v>8</v>
      </c>
      <c r="J108" s="8">
        <f t="shared" si="19"/>
        <v>0</v>
      </c>
      <c r="K108" s="8">
        <f t="shared" si="19"/>
        <v>23</v>
      </c>
      <c r="L108" s="8">
        <f t="shared" si="19"/>
        <v>0</v>
      </c>
      <c r="M108" s="8">
        <f t="shared" si="19"/>
        <v>0</v>
      </c>
      <c r="N108" s="8">
        <f t="shared" si="19"/>
        <v>1</v>
      </c>
      <c r="O108" s="8">
        <f t="shared" si="19"/>
        <v>7</v>
      </c>
      <c r="P108" s="8">
        <f t="shared" si="19"/>
        <v>0</v>
      </c>
      <c r="Q108" s="8">
        <f t="shared" si="19"/>
        <v>0</v>
      </c>
      <c r="R108" s="8">
        <f t="shared" ref="R108" si="20">SUBTOTAL(9,R98:R106)</f>
        <v>0</v>
      </c>
      <c r="S108" s="8">
        <f t="shared" si="19"/>
        <v>0</v>
      </c>
      <c r="T108" s="8">
        <f t="shared" si="19"/>
        <v>0</v>
      </c>
      <c r="U108" s="8">
        <f t="shared" si="19"/>
        <v>1</v>
      </c>
      <c r="V108" s="8">
        <f t="shared" si="19"/>
        <v>0</v>
      </c>
      <c r="W108" s="8">
        <f t="shared" si="19"/>
        <v>1</v>
      </c>
      <c r="X108" s="8">
        <f t="shared" si="19"/>
        <v>0</v>
      </c>
      <c r="Y108" s="8">
        <f t="shared" si="19"/>
        <v>0</v>
      </c>
      <c r="Z108" s="8">
        <f t="shared" si="19"/>
        <v>1</v>
      </c>
      <c r="AA108" s="8">
        <f t="shared" si="19"/>
        <v>0</v>
      </c>
      <c r="AB108" s="8">
        <f t="shared" si="19"/>
        <v>0</v>
      </c>
      <c r="AC108" s="8">
        <f t="shared" si="19"/>
        <v>1</v>
      </c>
      <c r="AD108" s="8">
        <f t="shared" si="19"/>
        <v>0</v>
      </c>
      <c r="AE108" s="8">
        <f t="shared" si="19"/>
        <v>0</v>
      </c>
      <c r="AF108" s="8">
        <f>SUBTOTAL(9,AF98:AF107)</f>
        <v>1</v>
      </c>
      <c r="AG108" s="8">
        <f t="shared" si="19"/>
        <v>1</v>
      </c>
      <c r="AH108" s="8">
        <f t="shared" si="19"/>
        <v>1</v>
      </c>
      <c r="AI108" s="8">
        <f t="shared" si="19"/>
        <v>0</v>
      </c>
      <c r="AJ108" s="8">
        <f t="shared" si="19"/>
        <v>0</v>
      </c>
      <c r="AK108" s="8">
        <f t="shared" si="19"/>
        <v>0</v>
      </c>
      <c r="AL108" s="8">
        <f t="shared" si="19"/>
        <v>1</v>
      </c>
      <c r="AM108" s="8">
        <f t="shared" si="19"/>
        <v>1</v>
      </c>
      <c r="AN108" s="8">
        <f t="shared" si="19"/>
        <v>0</v>
      </c>
      <c r="AO108" s="8">
        <f t="shared" si="19"/>
        <v>1</v>
      </c>
      <c r="AP108" s="8">
        <f t="shared" si="19"/>
        <v>1</v>
      </c>
      <c r="AQ108" s="8">
        <f t="shared" si="19"/>
        <v>0</v>
      </c>
    </row>
    <row r="109" spans="1:43" x14ac:dyDescent="0.55000000000000004">
      <c r="A109" s="5"/>
      <c r="B109" s="5" t="s">
        <v>91</v>
      </c>
      <c r="C109" s="3" t="s">
        <v>92</v>
      </c>
      <c r="D109" s="6" t="s">
        <v>73</v>
      </c>
      <c r="E109" s="7" t="s">
        <v>93</v>
      </c>
      <c r="F109" s="3"/>
      <c r="G109" s="3"/>
      <c r="H109" s="3"/>
      <c r="I109" s="3">
        <v>12</v>
      </c>
      <c r="J109" s="3"/>
      <c r="K109" s="3">
        <v>36</v>
      </c>
      <c r="L109" s="3"/>
      <c r="M109" s="3"/>
      <c r="N109" s="3"/>
      <c r="O109" s="3"/>
      <c r="P109" s="3"/>
      <c r="Q109" s="3"/>
      <c r="R109" s="3"/>
      <c r="S109" s="3"/>
      <c r="T109" s="3"/>
      <c r="U109" s="3"/>
      <c r="V109" s="3"/>
      <c r="W109" s="3"/>
      <c r="X109" s="3"/>
      <c r="Y109" s="3"/>
      <c r="Z109" s="3"/>
      <c r="AA109" s="3">
        <v>1</v>
      </c>
      <c r="AB109" s="3"/>
      <c r="AC109" s="3"/>
      <c r="AD109" s="3"/>
      <c r="AE109" s="3"/>
      <c r="AF109" s="3"/>
      <c r="AG109" s="3"/>
      <c r="AH109" s="3"/>
      <c r="AI109" s="3"/>
      <c r="AJ109" s="3"/>
      <c r="AK109" s="3"/>
      <c r="AL109" s="3"/>
      <c r="AM109" s="3">
        <v>1</v>
      </c>
      <c r="AN109" s="3"/>
      <c r="AO109" s="3"/>
      <c r="AP109" s="3"/>
      <c r="AQ109" s="3"/>
    </row>
    <row r="110" spans="1:43" x14ac:dyDescent="0.55000000000000004">
      <c r="A110" s="5"/>
      <c r="B110" s="5"/>
      <c r="C110" s="3"/>
      <c r="D110" s="6" t="s">
        <v>246</v>
      </c>
      <c r="E110" s="7" t="s">
        <v>34</v>
      </c>
      <c r="F110" s="3"/>
      <c r="G110" s="3"/>
      <c r="H110" s="3"/>
      <c r="I110" s="3"/>
      <c r="J110" s="3"/>
      <c r="K110" s="3"/>
      <c r="L110" s="3"/>
      <c r="M110" s="3"/>
      <c r="N110" s="3"/>
      <c r="O110" s="3"/>
      <c r="P110" s="3"/>
      <c r="Q110" s="3"/>
      <c r="R110" s="3"/>
      <c r="S110" s="3"/>
      <c r="T110" s="3"/>
      <c r="U110" s="3">
        <v>1</v>
      </c>
      <c r="V110" s="3"/>
      <c r="W110" s="3">
        <v>1</v>
      </c>
      <c r="X110" s="3"/>
      <c r="Y110" s="3"/>
      <c r="Z110" s="3">
        <v>1</v>
      </c>
      <c r="AA110" s="3"/>
      <c r="AB110" s="3"/>
      <c r="AC110" s="3"/>
      <c r="AD110" s="3"/>
      <c r="AE110" s="3"/>
      <c r="AF110" s="3"/>
      <c r="AG110" s="3"/>
      <c r="AH110" s="3"/>
      <c r="AI110" s="3"/>
      <c r="AJ110" s="3"/>
      <c r="AK110" s="3"/>
      <c r="AL110" s="3"/>
      <c r="AM110" s="3"/>
      <c r="AN110" s="3"/>
      <c r="AO110" s="3"/>
      <c r="AP110" s="3"/>
      <c r="AQ110" s="3"/>
    </row>
    <row r="111" spans="1:43" x14ac:dyDescent="0.55000000000000004">
      <c r="A111" s="5"/>
      <c r="B111" s="5"/>
      <c r="C111" s="3"/>
      <c r="D111" s="6" t="s">
        <v>236</v>
      </c>
      <c r="E111" s="7" t="s">
        <v>35</v>
      </c>
      <c r="F111" s="3"/>
      <c r="G111" s="3"/>
      <c r="H111" s="3"/>
      <c r="I111" s="3">
        <v>1</v>
      </c>
      <c r="J111" s="3"/>
      <c r="K111" s="3">
        <v>2</v>
      </c>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row>
    <row r="112" spans="1:43" x14ac:dyDescent="0.55000000000000004">
      <c r="A112" s="5"/>
      <c r="B112" s="5"/>
      <c r="C112" s="3"/>
      <c r="D112" s="6" t="s">
        <v>82</v>
      </c>
      <c r="E112" s="7" t="s">
        <v>34</v>
      </c>
      <c r="F112" s="3"/>
      <c r="G112" s="3"/>
      <c r="H112" s="3"/>
      <c r="I112" s="3"/>
      <c r="J112" s="3"/>
      <c r="K112" s="3">
        <v>2</v>
      </c>
      <c r="L112" s="3"/>
      <c r="M112" s="3">
        <v>0</v>
      </c>
      <c r="N112" s="3">
        <v>1</v>
      </c>
      <c r="O112" s="3"/>
      <c r="P112" s="3"/>
      <c r="Q112" s="3"/>
      <c r="R112" s="3"/>
      <c r="S112" s="3"/>
      <c r="T112" s="3"/>
      <c r="U112" s="3"/>
      <c r="V112" s="3"/>
      <c r="W112" s="3"/>
      <c r="X112" s="3"/>
      <c r="Y112" s="3"/>
      <c r="Z112" s="3"/>
      <c r="AA112" s="3"/>
      <c r="AB112" s="3"/>
      <c r="AC112" s="3"/>
      <c r="AD112" s="3"/>
      <c r="AE112" s="3"/>
      <c r="AF112" s="3">
        <v>1</v>
      </c>
      <c r="AG112" s="3">
        <v>1</v>
      </c>
      <c r="AH112" s="3">
        <v>1</v>
      </c>
      <c r="AI112" s="3"/>
      <c r="AJ112" s="3"/>
      <c r="AK112" s="3"/>
      <c r="AL112" s="1">
        <v>1</v>
      </c>
      <c r="AM112" s="3">
        <v>1</v>
      </c>
      <c r="AN112" s="3"/>
      <c r="AO112" s="3"/>
      <c r="AP112" s="3"/>
      <c r="AQ112" s="3"/>
    </row>
    <row r="113" spans="1:43" x14ac:dyDescent="0.55000000000000004">
      <c r="A113" s="5"/>
      <c r="B113" s="5"/>
      <c r="C113" s="3"/>
      <c r="D113" s="6" t="s">
        <v>83</v>
      </c>
      <c r="E113" s="7" t="s">
        <v>16</v>
      </c>
      <c r="F113" s="3"/>
      <c r="G113" s="3"/>
      <c r="H113" s="3"/>
      <c r="I113" s="3"/>
      <c r="J113" s="3"/>
      <c r="K113" s="3"/>
      <c r="L113" s="3"/>
      <c r="M113" s="3"/>
      <c r="N113" s="3"/>
      <c r="O113" s="3">
        <v>2</v>
      </c>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row>
    <row r="114" spans="1:43" x14ac:dyDescent="0.55000000000000004">
      <c r="A114" s="5"/>
      <c r="B114" s="5"/>
      <c r="C114" s="3"/>
      <c r="D114" s="6" t="s">
        <v>84</v>
      </c>
      <c r="E114" s="7" t="s">
        <v>18</v>
      </c>
      <c r="F114" s="3"/>
      <c r="G114" s="3"/>
      <c r="H114" s="3"/>
      <c r="I114" s="3"/>
      <c r="J114" s="3"/>
      <c r="K114" s="3"/>
      <c r="L114" s="3"/>
      <c r="M114" s="3"/>
      <c r="N114" s="3"/>
      <c r="O114" s="3">
        <v>6</v>
      </c>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row>
    <row r="115" spans="1:43" x14ac:dyDescent="0.55000000000000004">
      <c r="A115" s="5"/>
      <c r="B115" s="5"/>
      <c r="C115" s="3"/>
      <c r="D115" s="6" t="s">
        <v>85</v>
      </c>
      <c r="E115" s="7" t="s">
        <v>41</v>
      </c>
      <c r="F115" s="3">
        <v>4</v>
      </c>
      <c r="G115" s="3">
        <v>4</v>
      </c>
      <c r="H115" s="3">
        <v>4</v>
      </c>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row>
    <row r="116" spans="1:43" x14ac:dyDescent="0.55000000000000004">
      <c r="A116" s="5"/>
      <c r="B116" s="5"/>
      <c r="C116" s="3"/>
      <c r="D116" s="6" t="s">
        <v>96</v>
      </c>
      <c r="E116" s="7" t="s">
        <v>35</v>
      </c>
      <c r="F116" s="3">
        <v>1</v>
      </c>
      <c r="G116" s="3">
        <v>1</v>
      </c>
      <c r="H116" s="3">
        <v>1</v>
      </c>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row>
    <row r="117" spans="1:43" x14ac:dyDescent="0.55000000000000004">
      <c r="A117" s="5"/>
      <c r="B117" s="5"/>
      <c r="C117" s="3"/>
      <c r="D117" s="6" t="s">
        <v>87</v>
      </c>
      <c r="E117" s="7" t="s">
        <v>42</v>
      </c>
      <c r="F117" s="3">
        <v>1</v>
      </c>
      <c r="G117" s="3">
        <v>1</v>
      </c>
      <c r="H117" s="3">
        <v>1</v>
      </c>
      <c r="I117" s="3">
        <v>2</v>
      </c>
      <c r="J117" s="3"/>
      <c r="K117" s="3">
        <v>4</v>
      </c>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row>
    <row r="118" spans="1:43" x14ac:dyDescent="0.55000000000000004">
      <c r="A118" s="5"/>
      <c r="B118" s="5"/>
      <c r="C118" s="3"/>
      <c r="D118" s="6" t="s">
        <v>68</v>
      </c>
      <c r="E118" s="7" t="s">
        <v>14</v>
      </c>
      <c r="F118" s="3">
        <v>2</v>
      </c>
      <c r="G118" s="3">
        <v>2</v>
      </c>
      <c r="H118" s="3">
        <v>2</v>
      </c>
      <c r="I118" s="3">
        <v>5</v>
      </c>
      <c r="J118" s="3"/>
      <c r="K118" s="3">
        <v>15</v>
      </c>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v>1</v>
      </c>
      <c r="AQ118" s="3"/>
    </row>
    <row r="119" spans="1:43" x14ac:dyDescent="0.55000000000000004">
      <c r="A119" s="5"/>
      <c r="B119" s="5"/>
      <c r="C119" s="3"/>
      <c r="D119" s="6" t="s">
        <v>59</v>
      </c>
      <c r="E119" s="7" t="s">
        <v>26</v>
      </c>
      <c r="F119" s="3">
        <v>1</v>
      </c>
      <c r="G119" s="3">
        <v>1</v>
      </c>
      <c r="H119" s="3">
        <v>1</v>
      </c>
      <c r="I119" s="3">
        <v>1</v>
      </c>
      <c r="J119" s="3"/>
      <c r="K119" s="3">
        <v>2</v>
      </c>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row>
    <row r="120" spans="1:43" x14ac:dyDescent="0.55000000000000004">
      <c r="A120" s="5"/>
      <c r="B120" s="5"/>
      <c r="C120" s="3"/>
      <c r="D120" s="6" t="s">
        <v>50</v>
      </c>
      <c r="E120" s="7" t="s">
        <v>34</v>
      </c>
      <c r="F120" s="3"/>
      <c r="G120" s="3"/>
      <c r="H120" s="3"/>
      <c r="I120" s="3"/>
      <c r="J120" s="3"/>
      <c r="K120" s="3"/>
      <c r="L120" s="3"/>
      <c r="M120" s="3"/>
      <c r="N120" s="3"/>
      <c r="O120" s="3"/>
      <c r="P120" s="3"/>
      <c r="Q120" s="3"/>
      <c r="R120" s="3"/>
      <c r="S120" s="3"/>
      <c r="T120" s="3"/>
      <c r="U120" s="3"/>
      <c r="V120" s="3"/>
      <c r="W120" s="3"/>
      <c r="X120" s="3"/>
      <c r="Y120" s="3"/>
      <c r="Z120" s="3"/>
      <c r="AA120" s="3"/>
      <c r="AB120" s="3"/>
      <c r="AC120" s="3">
        <v>1</v>
      </c>
      <c r="AD120" s="3"/>
      <c r="AE120" s="3"/>
      <c r="AF120" s="3"/>
      <c r="AG120" s="3"/>
      <c r="AH120" s="3"/>
      <c r="AI120" s="3"/>
      <c r="AJ120" s="3"/>
      <c r="AK120" s="3"/>
      <c r="AL120" s="3"/>
      <c r="AM120" s="3"/>
      <c r="AN120" s="3"/>
      <c r="AO120" s="3">
        <v>1</v>
      </c>
      <c r="AP120" s="3"/>
      <c r="AQ120" s="3"/>
    </row>
    <row r="121" spans="1:43" x14ac:dyDescent="0.55000000000000004">
      <c r="A121" s="5"/>
      <c r="B121" s="5"/>
      <c r="C121" s="3"/>
      <c r="D121" s="6" t="s">
        <v>256</v>
      </c>
      <c r="E121" s="7"/>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v>1</v>
      </c>
      <c r="AO121" s="3"/>
      <c r="AP121" s="3"/>
      <c r="AQ121" s="3">
        <v>3</v>
      </c>
    </row>
    <row r="122" spans="1:43" x14ac:dyDescent="0.55000000000000004">
      <c r="A122" s="5"/>
      <c r="B122" s="5"/>
      <c r="C122" s="8" t="s">
        <v>94</v>
      </c>
      <c r="D122" s="9"/>
      <c r="E122" s="9"/>
      <c r="F122" s="8">
        <f>SUBTOTAL(9,F109:F121)</f>
        <v>9</v>
      </c>
      <c r="G122" s="8">
        <f t="shared" ref="G122:AM122" si="21">SUBTOTAL(9,G109:G121)</f>
        <v>9</v>
      </c>
      <c r="H122" s="8">
        <f t="shared" si="21"/>
        <v>9</v>
      </c>
      <c r="I122" s="8">
        <f t="shared" si="21"/>
        <v>21</v>
      </c>
      <c r="J122" s="8">
        <f t="shared" si="21"/>
        <v>0</v>
      </c>
      <c r="K122" s="8">
        <f>SUBTOTAL(9,K109:K121)</f>
        <v>61</v>
      </c>
      <c r="L122" s="8">
        <f t="shared" si="21"/>
        <v>0</v>
      </c>
      <c r="M122" s="8">
        <f t="shared" si="21"/>
        <v>0</v>
      </c>
      <c r="N122" s="8">
        <f t="shared" si="21"/>
        <v>1</v>
      </c>
      <c r="O122" s="8">
        <f t="shared" si="21"/>
        <v>8</v>
      </c>
      <c r="P122" s="8">
        <f t="shared" si="21"/>
        <v>0</v>
      </c>
      <c r="Q122" s="8">
        <f t="shared" si="21"/>
        <v>0</v>
      </c>
      <c r="R122" s="8">
        <f t="shared" si="21"/>
        <v>0</v>
      </c>
      <c r="S122" s="8">
        <f t="shared" si="21"/>
        <v>0</v>
      </c>
      <c r="T122" s="8">
        <f t="shared" si="21"/>
        <v>0</v>
      </c>
      <c r="U122" s="8">
        <f t="shared" si="21"/>
        <v>1</v>
      </c>
      <c r="V122" s="8">
        <f t="shared" si="21"/>
        <v>0</v>
      </c>
      <c r="W122" s="8">
        <f t="shared" si="21"/>
        <v>1</v>
      </c>
      <c r="X122" s="8">
        <f t="shared" si="21"/>
        <v>0</v>
      </c>
      <c r="Y122" s="8">
        <f t="shared" si="21"/>
        <v>0</v>
      </c>
      <c r="Z122" s="8">
        <f t="shared" si="21"/>
        <v>1</v>
      </c>
      <c r="AA122" s="8">
        <f t="shared" si="21"/>
        <v>1</v>
      </c>
      <c r="AB122" s="8">
        <f t="shared" si="21"/>
        <v>0</v>
      </c>
      <c r="AC122" s="8">
        <f t="shared" si="21"/>
        <v>1</v>
      </c>
      <c r="AD122" s="8">
        <f t="shared" si="21"/>
        <v>0</v>
      </c>
      <c r="AE122" s="8">
        <f t="shared" si="21"/>
        <v>0</v>
      </c>
      <c r="AF122" s="8">
        <f t="shared" si="21"/>
        <v>1</v>
      </c>
      <c r="AG122" s="8">
        <f t="shared" si="21"/>
        <v>1</v>
      </c>
      <c r="AH122" s="8">
        <f t="shared" si="21"/>
        <v>1</v>
      </c>
      <c r="AI122" s="8">
        <f t="shared" si="21"/>
        <v>0</v>
      </c>
      <c r="AJ122" s="8">
        <f t="shared" si="21"/>
        <v>0</v>
      </c>
      <c r="AK122" s="8">
        <f t="shared" si="21"/>
        <v>0</v>
      </c>
      <c r="AL122" s="8">
        <f t="shared" si="21"/>
        <v>1</v>
      </c>
      <c r="AM122" s="8">
        <f t="shared" si="21"/>
        <v>2</v>
      </c>
      <c r="AN122" s="8">
        <f>SUBTOTAL(9,AN109:AN121)</f>
        <v>1</v>
      </c>
      <c r="AO122" s="8">
        <f t="shared" ref="AO122:AQ122" si="22">SUBTOTAL(9,AO109:AO121)</f>
        <v>1</v>
      </c>
      <c r="AP122" s="8">
        <f t="shared" si="22"/>
        <v>1</v>
      </c>
      <c r="AQ122" s="8">
        <f t="shared" si="22"/>
        <v>3</v>
      </c>
    </row>
    <row r="123" spans="1:43" x14ac:dyDescent="0.55000000000000004">
      <c r="A123" s="5"/>
      <c r="B123" s="5"/>
      <c r="C123" s="3" t="s">
        <v>95</v>
      </c>
      <c r="D123" s="6" t="s">
        <v>242</v>
      </c>
      <c r="E123" s="7" t="s">
        <v>34</v>
      </c>
      <c r="F123" s="3"/>
      <c r="G123" s="3"/>
      <c r="H123" s="3"/>
      <c r="I123" s="3"/>
      <c r="J123" s="3"/>
      <c r="K123" s="3"/>
      <c r="L123" s="3"/>
      <c r="M123" s="3"/>
      <c r="N123" s="3"/>
      <c r="O123" s="3"/>
      <c r="P123" s="3"/>
      <c r="Q123" s="3"/>
      <c r="R123" s="3"/>
      <c r="S123" s="3"/>
      <c r="T123" s="3"/>
      <c r="U123" s="3">
        <v>1</v>
      </c>
      <c r="V123" s="3"/>
      <c r="W123" s="3">
        <v>1</v>
      </c>
      <c r="X123" s="3"/>
      <c r="Y123" s="3"/>
      <c r="Z123" s="3">
        <v>1</v>
      </c>
      <c r="AA123" s="3"/>
      <c r="AB123" s="3"/>
      <c r="AC123" s="3"/>
      <c r="AD123" s="3"/>
      <c r="AE123" s="3"/>
      <c r="AF123" s="3"/>
      <c r="AG123" s="3"/>
      <c r="AH123" s="3"/>
      <c r="AI123" s="3"/>
      <c r="AJ123" s="3"/>
      <c r="AK123" s="3"/>
      <c r="AL123" s="3"/>
      <c r="AM123" s="3"/>
      <c r="AN123" s="3"/>
      <c r="AO123" s="3"/>
      <c r="AP123" s="3"/>
      <c r="AQ123" s="3"/>
    </row>
    <row r="124" spans="1:43" x14ac:dyDescent="0.55000000000000004">
      <c r="A124" s="5"/>
      <c r="B124" s="5"/>
      <c r="C124" s="3"/>
      <c r="D124" s="6" t="s">
        <v>248</v>
      </c>
      <c r="E124" s="7" t="s">
        <v>14</v>
      </c>
      <c r="F124" s="3">
        <v>1</v>
      </c>
      <c r="G124" s="3">
        <v>1</v>
      </c>
      <c r="H124" s="3">
        <v>1</v>
      </c>
      <c r="I124" s="3">
        <v>5</v>
      </c>
      <c r="J124" s="3"/>
      <c r="K124" s="3">
        <v>14</v>
      </c>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v>1</v>
      </c>
      <c r="AQ124" s="3"/>
    </row>
    <row r="125" spans="1:43" x14ac:dyDescent="0.55000000000000004">
      <c r="A125" s="5"/>
      <c r="B125" s="5"/>
      <c r="C125" s="3"/>
      <c r="D125" s="6" t="s">
        <v>238</v>
      </c>
      <c r="E125" s="7" t="s">
        <v>34</v>
      </c>
      <c r="F125" s="3"/>
      <c r="G125" s="3"/>
      <c r="H125" s="3"/>
      <c r="I125" s="3"/>
      <c r="J125" s="3"/>
      <c r="K125" s="3">
        <v>2</v>
      </c>
      <c r="L125" s="3"/>
      <c r="M125" s="3">
        <v>0</v>
      </c>
      <c r="N125" s="3">
        <v>1</v>
      </c>
      <c r="O125" s="3"/>
      <c r="P125" s="3"/>
      <c r="Q125" s="3"/>
      <c r="R125" s="3"/>
      <c r="S125" s="3"/>
      <c r="T125" s="3"/>
      <c r="U125" s="3"/>
      <c r="V125" s="3"/>
      <c r="W125" s="3"/>
      <c r="X125" s="3"/>
      <c r="Y125" s="3"/>
      <c r="Z125" s="3"/>
      <c r="AA125" s="3"/>
      <c r="AB125" s="3"/>
      <c r="AC125" s="3"/>
      <c r="AD125" s="3"/>
      <c r="AE125" s="3"/>
      <c r="AF125" s="3">
        <v>1</v>
      </c>
      <c r="AG125" s="3">
        <v>1</v>
      </c>
      <c r="AH125" s="3">
        <v>1</v>
      </c>
      <c r="AI125" s="3"/>
      <c r="AJ125" s="3"/>
      <c r="AK125" s="3"/>
      <c r="AL125" s="3">
        <v>1</v>
      </c>
      <c r="AM125" s="3">
        <v>1</v>
      </c>
      <c r="AN125" s="3"/>
      <c r="AO125" s="3"/>
      <c r="AP125" s="3"/>
      <c r="AQ125" s="3"/>
    </row>
    <row r="126" spans="1:43" x14ac:dyDescent="0.55000000000000004">
      <c r="A126" s="5"/>
      <c r="B126" s="5"/>
      <c r="C126" s="3"/>
      <c r="D126" s="6" t="s">
        <v>239</v>
      </c>
      <c r="E126" s="7" t="s">
        <v>16</v>
      </c>
      <c r="F126" s="3"/>
      <c r="G126" s="3"/>
      <c r="H126" s="3"/>
      <c r="I126" s="3"/>
      <c r="J126" s="3"/>
      <c r="K126" s="3"/>
      <c r="L126" s="3"/>
      <c r="M126" s="3"/>
      <c r="N126" s="3"/>
      <c r="O126" s="3">
        <v>1</v>
      </c>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row>
    <row r="127" spans="1:43" x14ac:dyDescent="0.55000000000000004">
      <c r="A127" s="5"/>
      <c r="B127" s="5"/>
      <c r="C127" s="3"/>
      <c r="D127" s="6" t="s">
        <v>83</v>
      </c>
      <c r="E127" s="7" t="s">
        <v>18</v>
      </c>
      <c r="F127" s="3"/>
      <c r="G127" s="3"/>
      <c r="H127" s="3"/>
      <c r="I127" s="3"/>
      <c r="J127" s="3"/>
      <c r="K127" s="3"/>
      <c r="L127" s="3"/>
      <c r="M127" s="3"/>
      <c r="N127" s="3"/>
      <c r="O127" s="3">
        <v>6</v>
      </c>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row>
    <row r="128" spans="1:43" x14ac:dyDescent="0.55000000000000004">
      <c r="A128" s="5"/>
      <c r="B128" s="5"/>
      <c r="C128" s="3"/>
      <c r="D128" s="6" t="s">
        <v>240</v>
      </c>
      <c r="E128" s="7" t="s">
        <v>41</v>
      </c>
      <c r="F128" s="3">
        <v>3</v>
      </c>
      <c r="G128" s="3">
        <v>3</v>
      </c>
      <c r="H128" s="3">
        <v>3</v>
      </c>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row>
    <row r="129" spans="1:43" x14ac:dyDescent="0.55000000000000004">
      <c r="A129" s="5"/>
      <c r="B129" s="5"/>
      <c r="C129" s="3"/>
      <c r="D129" s="6" t="s">
        <v>241</v>
      </c>
      <c r="E129" s="7" t="s">
        <v>42</v>
      </c>
      <c r="F129" s="3">
        <v>1</v>
      </c>
      <c r="G129" s="3">
        <v>1</v>
      </c>
      <c r="H129" s="3">
        <v>1</v>
      </c>
      <c r="I129" s="3">
        <v>1</v>
      </c>
      <c r="J129" s="3"/>
      <c r="K129" s="3">
        <v>3</v>
      </c>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row>
    <row r="130" spans="1:43" x14ac:dyDescent="0.55000000000000004">
      <c r="A130" s="5"/>
      <c r="B130" s="5"/>
      <c r="C130" s="3"/>
      <c r="D130" s="6" t="s">
        <v>86</v>
      </c>
      <c r="E130" s="7" t="s">
        <v>26</v>
      </c>
      <c r="F130" s="3"/>
      <c r="G130" s="3"/>
      <c r="H130" s="3"/>
      <c r="I130" s="3">
        <v>1</v>
      </c>
      <c r="J130" s="3"/>
      <c r="K130" s="3">
        <v>2</v>
      </c>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row>
    <row r="131" spans="1:43" x14ac:dyDescent="0.55000000000000004">
      <c r="A131" s="5"/>
      <c r="B131" s="5"/>
      <c r="C131" s="3"/>
      <c r="D131" s="6" t="s">
        <v>50</v>
      </c>
      <c r="E131" s="7" t="s">
        <v>34</v>
      </c>
      <c r="F131" s="3"/>
      <c r="G131" s="3"/>
      <c r="H131" s="3"/>
      <c r="I131" s="3"/>
      <c r="J131" s="3"/>
      <c r="K131" s="3"/>
      <c r="L131" s="3"/>
      <c r="M131" s="3"/>
      <c r="N131" s="3"/>
      <c r="O131" s="3"/>
      <c r="P131" s="3"/>
      <c r="Q131" s="3"/>
      <c r="R131" s="3"/>
      <c r="S131" s="3"/>
      <c r="T131" s="3"/>
      <c r="U131" s="3"/>
      <c r="V131" s="3"/>
      <c r="W131" s="3"/>
      <c r="X131" s="3"/>
      <c r="Y131" s="3"/>
      <c r="Z131" s="3"/>
      <c r="AA131" s="3"/>
      <c r="AB131" s="3"/>
      <c r="AC131" s="3">
        <v>1</v>
      </c>
      <c r="AD131" s="3"/>
      <c r="AE131" s="3"/>
      <c r="AF131" s="3"/>
      <c r="AG131" s="3"/>
      <c r="AH131" s="3"/>
      <c r="AI131" s="3"/>
      <c r="AJ131" s="3"/>
      <c r="AK131" s="3"/>
      <c r="AL131" s="3"/>
      <c r="AM131" s="3"/>
      <c r="AN131" s="3"/>
      <c r="AO131" s="3">
        <v>1</v>
      </c>
      <c r="AP131" s="3"/>
      <c r="AQ131" s="3"/>
    </row>
    <row r="132" spans="1:43" x14ac:dyDescent="0.55000000000000004">
      <c r="A132" s="5"/>
      <c r="B132" s="5"/>
      <c r="C132" s="8" t="s">
        <v>97</v>
      </c>
      <c r="D132" s="9"/>
      <c r="E132" s="9"/>
      <c r="F132" s="8">
        <f t="shared" ref="F132:AQ132" si="23">SUBTOTAL(9,F123:F131)</f>
        <v>5</v>
      </c>
      <c r="G132" s="8">
        <f t="shared" si="23"/>
        <v>5</v>
      </c>
      <c r="H132" s="8">
        <f t="shared" si="23"/>
        <v>5</v>
      </c>
      <c r="I132" s="8">
        <f t="shared" si="23"/>
        <v>7</v>
      </c>
      <c r="J132" s="8">
        <f t="shared" si="23"/>
        <v>0</v>
      </c>
      <c r="K132" s="8">
        <f t="shared" si="23"/>
        <v>21</v>
      </c>
      <c r="L132" s="8">
        <f t="shared" si="23"/>
        <v>0</v>
      </c>
      <c r="M132" s="8">
        <f t="shared" si="23"/>
        <v>0</v>
      </c>
      <c r="N132" s="8">
        <f t="shared" si="23"/>
        <v>1</v>
      </c>
      <c r="O132" s="8">
        <f t="shared" si="23"/>
        <v>7</v>
      </c>
      <c r="P132" s="8">
        <f t="shared" si="23"/>
        <v>0</v>
      </c>
      <c r="Q132" s="8">
        <f t="shared" si="23"/>
        <v>0</v>
      </c>
      <c r="R132" s="8">
        <f t="shared" ref="R132" si="24">SUBTOTAL(9,R123:R131)</f>
        <v>0</v>
      </c>
      <c r="S132" s="8">
        <f t="shared" si="23"/>
        <v>0</v>
      </c>
      <c r="T132" s="8">
        <f t="shared" si="23"/>
        <v>0</v>
      </c>
      <c r="U132" s="8">
        <f t="shared" si="23"/>
        <v>1</v>
      </c>
      <c r="V132" s="8">
        <f t="shared" si="23"/>
        <v>0</v>
      </c>
      <c r="W132" s="8">
        <f t="shared" si="23"/>
        <v>1</v>
      </c>
      <c r="X132" s="8">
        <f t="shared" si="23"/>
        <v>0</v>
      </c>
      <c r="Y132" s="8">
        <f t="shared" si="23"/>
        <v>0</v>
      </c>
      <c r="Z132" s="8">
        <f t="shared" si="23"/>
        <v>1</v>
      </c>
      <c r="AA132" s="8">
        <f t="shared" si="23"/>
        <v>0</v>
      </c>
      <c r="AB132" s="8">
        <f t="shared" si="23"/>
        <v>0</v>
      </c>
      <c r="AC132" s="8">
        <f t="shared" si="23"/>
        <v>1</v>
      </c>
      <c r="AD132" s="8">
        <f t="shared" si="23"/>
        <v>0</v>
      </c>
      <c r="AE132" s="8">
        <f t="shared" si="23"/>
        <v>0</v>
      </c>
      <c r="AF132" s="8">
        <f t="shared" si="23"/>
        <v>1</v>
      </c>
      <c r="AG132" s="8">
        <f t="shared" si="23"/>
        <v>1</v>
      </c>
      <c r="AH132" s="8">
        <f t="shared" si="23"/>
        <v>1</v>
      </c>
      <c r="AI132" s="8">
        <f t="shared" si="23"/>
        <v>0</v>
      </c>
      <c r="AJ132" s="8">
        <f t="shared" si="23"/>
        <v>0</v>
      </c>
      <c r="AK132" s="8">
        <f t="shared" si="23"/>
        <v>0</v>
      </c>
      <c r="AL132" s="8">
        <f t="shared" si="23"/>
        <v>1</v>
      </c>
      <c r="AM132" s="8">
        <f t="shared" si="23"/>
        <v>1</v>
      </c>
      <c r="AN132" s="8">
        <f t="shared" si="23"/>
        <v>0</v>
      </c>
      <c r="AO132" s="8">
        <f t="shared" si="23"/>
        <v>1</v>
      </c>
      <c r="AP132" s="8">
        <f t="shared" si="23"/>
        <v>1</v>
      </c>
      <c r="AQ132" s="8">
        <f t="shared" si="23"/>
        <v>0</v>
      </c>
    </row>
    <row r="133" spans="1:43" x14ac:dyDescent="0.55000000000000004">
      <c r="A133" s="5"/>
      <c r="B133" s="5" t="s">
        <v>98</v>
      </c>
      <c r="C133" s="3" t="s">
        <v>99</v>
      </c>
      <c r="D133" s="6" t="s">
        <v>73</v>
      </c>
      <c r="E133" s="7" t="s">
        <v>247</v>
      </c>
      <c r="F133" s="3"/>
      <c r="G133" s="3"/>
      <c r="H133" s="3"/>
      <c r="I133" s="3">
        <v>18</v>
      </c>
      <c r="J133" s="3"/>
      <c r="K133" s="3">
        <v>54</v>
      </c>
      <c r="L133" s="3"/>
      <c r="M133" s="3"/>
      <c r="N133" s="3"/>
      <c r="O133" s="3"/>
      <c r="P133" s="3"/>
      <c r="Q133" s="3"/>
      <c r="R133" s="3"/>
      <c r="S133" s="3"/>
      <c r="T133" s="3"/>
      <c r="U133" s="3">
        <v>1</v>
      </c>
      <c r="V133" s="3"/>
      <c r="W133" s="3">
        <v>1</v>
      </c>
      <c r="X133" s="3"/>
      <c r="Y133" s="3"/>
      <c r="Z133" s="3"/>
      <c r="AA133" s="3">
        <v>2</v>
      </c>
      <c r="AB133" s="3"/>
      <c r="AC133" s="3"/>
      <c r="AD133" s="3"/>
      <c r="AE133" s="3"/>
      <c r="AF133" s="3"/>
      <c r="AG133" s="3"/>
      <c r="AH133" s="3"/>
      <c r="AI133" s="3"/>
      <c r="AJ133" s="3"/>
      <c r="AK133" s="3"/>
      <c r="AL133" s="3"/>
      <c r="AM133" s="3"/>
      <c r="AN133" s="3"/>
      <c r="AO133" s="3"/>
      <c r="AP133" s="3"/>
      <c r="AQ133" s="3"/>
    </row>
    <row r="134" spans="1:43" x14ac:dyDescent="0.55000000000000004">
      <c r="A134" s="5"/>
      <c r="B134" s="5"/>
      <c r="C134" s="3"/>
      <c r="D134" s="6" t="s">
        <v>248</v>
      </c>
      <c r="E134" s="7" t="s">
        <v>35</v>
      </c>
      <c r="F134" s="3">
        <v>2</v>
      </c>
      <c r="G134" s="3">
        <v>2</v>
      </c>
      <c r="H134" s="3">
        <v>2</v>
      </c>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row>
    <row r="135" spans="1:43" x14ac:dyDescent="0.55000000000000004">
      <c r="A135" s="5"/>
      <c r="B135" s="5"/>
      <c r="C135" s="3"/>
      <c r="D135" s="6" t="s">
        <v>238</v>
      </c>
      <c r="E135" s="7" t="s">
        <v>34</v>
      </c>
      <c r="F135" s="3"/>
      <c r="G135" s="3"/>
      <c r="H135" s="3"/>
      <c r="I135" s="3"/>
      <c r="J135" s="3"/>
      <c r="K135" s="3">
        <v>2</v>
      </c>
      <c r="L135" s="3"/>
      <c r="M135" s="3">
        <v>0</v>
      </c>
      <c r="N135" s="3">
        <v>1</v>
      </c>
      <c r="O135" s="3"/>
      <c r="P135" s="3"/>
      <c r="Q135" s="3"/>
      <c r="R135" s="3"/>
      <c r="S135" s="3"/>
      <c r="T135" s="3"/>
      <c r="U135" s="3"/>
      <c r="V135" s="3"/>
      <c r="W135" s="3"/>
      <c r="X135" s="3"/>
      <c r="Y135" s="3"/>
      <c r="Z135" s="3"/>
      <c r="AA135" s="3"/>
      <c r="AB135" s="3"/>
      <c r="AC135" s="3"/>
      <c r="AD135" s="3"/>
      <c r="AE135" s="3"/>
      <c r="AF135" s="3">
        <v>1</v>
      </c>
      <c r="AG135" s="3">
        <v>1</v>
      </c>
      <c r="AH135" s="3">
        <v>1</v>
      </c>
      <c r="AI135" s="3"/>
      <c r="AJ135" s="3"/>
      <c r="AK135" s="3"/>
      <c r="AL135" s="3">
        <v>1</v>
      </c>
      <c r="AM135" s="3">
        <v>1</v>
      </c>
      <c r="AN135" s="3"/>
      <c r="AO135" s="3"/>
      <c r="AP135" s="3"/>
      <c r="AQ135" s="3"/>
    </row>
    <row r="136" spans="1:43" x14ac:dyDescent="0.55000000000000004">
      <c r="A136" s="5"/>
      <c r="B136" s="5"/>
      <c r="C136" s="3"/>
      <c r="D136" s="6" t="s">
        <v>239</v>
      </c>
      <c r="E136" s="7" t="s">
        <v>16</v>
      </c>
      <c r="F136" s="3"/>
      <c r="G136" s="3"/>
      <c r="H136" s="3"/>
      <c r="I136" s="3"/>
      <c r="J136" s="3"/>
      <c r="K136" s="3"/>
      <c r="L136" s="3"/>
      <c r="M136" s="3"/>
      <c r="N136" s="3"/>
      <c r="O136" s="3">
        <v>1</v>
      </c>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row>
    <row r="137" spans="1:43" x14ac:dyDescent="0.55000000000000004">
      <c r="A137" s="5"/>
      <c r="B137" s="5"/>
      <c r="C137" s="3"/>
      <c r="D137" s="6" t="s">
        <v>83</v>
      </c>
      <c r="E137" s="7" t="s">
        <v>18</v>
      </c>
      <c r="F137" s="3"/>
      <c r="G137" s="3"/>
      <c r="H137" s="3"/>
      <c r="I137" s="3"/>
      <c r="J137" s="3"/>
      <c r="K137" s="3"/>
      <c r="L137" s="3"/>
      <c r="M137" s="3"/>
      <c r="N137" s="3"/>
      <c r="O137" s="3">
        <v>6</v>
      </c>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row>
    <row r="138" spans="1:43" x14ac:dyDescent="0.55000000000000004">
      <c r="A138" s="5"/>
      <c r="B138" s="5"/>
      <c r="C138" s="3"/>
      <c r="D138" s="6" t="s">
        <v>240</v>
      </c>
      <c r="E138" s="7" t="s">
        <v>41</v>
      </c>
      <c r="F138" s="3">
        <v>4</v>
      </c>
      <c r="G138" s="3">
        <v>4</v>
      </c>
      <c r="H138" s="3">
        <v>4</v>
      </c>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row>
    <row r="139" spans="1:43" x14ac:dyDescent="0.55000000000000004">
      <c r="A139" s="5"/>
      <c r="B139" s="5"/>
      <c r="C139" s="3"/>
      <c r="D139" s="6" t="s">
        <v>85</v>
      </c>
      <c r="E139" s="7" t="s">
        <v>35</v>
      </c>
      <c r="F139" s="3"/>
      <c r="G139" s="3"/>
      <c r="H139" s="3"/>
      <c r="I139" s="3">
        <v>3</v>
      </c>
      <c r="J139" s="3"/>
      <c r="K139" s="3">
        <v>8</v>
      </c>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row>
    <row r="140" spans="1:43" x14ac:dyDescent="0.55000000000000004">
      <c r="A140" s="5"/>
      <c r="B140" s="5"/>
      <c r="C140" s="3"/>
      <c r="D140" s="6" t="s">
        <v>86</v>
      </c>
      <c r="E140" s="7" t="s">
        <v>14</v>
      </c>
      <c r="F140" s="3">
        <v>2</v>
      </c>
      <c r="G140" s="3">
        <v>2</v>
      </c>
      <c r="H140" s="3">
        <v>2</v>
      </c>
      <c r="I140" s="3">
        <v>8</v>
      </c>
      <c r="J140" s="3"/>
      <c r="K140" s="3">
        <v>24</v>
      </c>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v>1</v>
      </c>
      <c r="AQ140" s="3"/>
    </row>
    <row r="141" spans="1:43" x14ac:dyDescent="0.55000000000000004">
      <c r="A141" s="5"/>
      <c r="B141" s="5"/>
      <c r="C141" s="3"/>
      <c r="D141" s="6" t="s">
        <v>87</v>
      </c>
      <c r="E141" s="7" t="s">
        <v>26</v>
      </c>
      <c r="F141" s="3"/>
      <c r="G141" s="3"/>
      <c r="H141" s="3"/>
      <c r="I141" s="3">
        <v>1</v>
      </c>
      <c r="J141" s="3"/>
      <c r="K141" s="3">
        <v>2</v>
      </c>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row>
    <row r="142" spans="1:43" x14ac:dyDescent="0.55000000000000004">
      <c r="A142" s="5"/>
      <c r="B142" s="5"/>
      <c r="C142" s="3"/>
      <c r="D142" s="6" t="s">
        <v>68</v>
      </c>
      <c r="E142" s="7" t="s">
        <v>100</v>
      </c>
      <c r="F142" s="3">
        <v>1</v>
      </c>
      <c r="G142" s="3">
        <v>1</v>
      </c>
      <c r="H142" s="3">
        <v>1</v>
      </c>
      <c r="I142" s="3">
        <v>2</v>
      </c>
      <c r="J142" s="3"/>
      <c r="K142" s="3">
        <v>4</v>
      </c>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row>
    <row r="143" spans="1:43" x14ac:dyDescent="0.55000000000000004">
      <c r="A143" s="5"/>
      <c r="B143" s="5"/>
      <c r="C143" s="3"/>
      <c r="D143" s="6" t="s">
        <v>50</v>
      </c>
      <c r="E143" s="7" t="s">
        <v>34</v>
      </c>
      <c r="F143" s="3"/>
      <c r="G143" s="3"/>
      <c r="H143" s="3"/>
      <c r="I143" s="3"/>
      <c r="J143" s="3"/>
      <c r="K143" s="3"/>
      <c r="L143" s="3"/>
      <c r="M143" s="3"/>
      <c r="N143" s="3"/>
      <c r="O143" s="3"/>
      <c r="P143" s="3"/>
      <c r="Q143" s="3"/>
      <c r="R143" s="3"/>
      <c r="S143" s="3"/>
      <c r="T143" s="3"/>
      <c r="U143" s="3"/>
      <c r="V143" s="3"/>
      <c r="W143" s="3"/>
      <c r="X143" s="3"/>
      <c r="Y143" s="3"/>
      <c r="Z143" s="3"/>
      <c r="AA143" s="3"/>
      <c r="AB143" s="3"/>
      <c r="AC143" s="3">
        <v>2</v>
      </c>
      <c r="AD143" s="3"/>
      <c r="AE143" s="3"/>
      <c r="AF143" s="3"/>
      <c r="AG143" s="3"/>
      <c r="AH143" s="3"/>
      <c r="AI143" s="3"/>
      <c r="AJ143" s="3"/>
      <c r="AK143" s="3"/>
      <c r="AL143" s="3"/>
      <c r="AM143" s="3"/>
      <c r="AN143" s="3"/>
      <c r="AO143" s="3">
        <v>1</v>
      </c>
      <c r="AP143" s="3"/>
      <c r="AQ143" s="3"/>
    </row>
    <row r="144" spans="1:43" x14ac:dyDescent="0.55000000000000004">
      <c r="A144" s="5"/>
      <c r="B144" s="5"/>
      <c r="C144" s="3"/>
      <c r="D144" s="6" t="s">
        <v>255</v>
      </c>
      <c r="E144" s="7"/>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v>1</v>
      </c>
      <c r="AO144" s="3"/>
      <c r="AP144" s="3"/>
      <c r="AQ144" s="3">
        <v>2</v>
      </c>
    </row>
    <row r="145" spans="1:43" x14ac:dyDescent="0.55000000000000004">
      <c r="A145" s="5"/>
      <c r="B145" s="5"/>
      <c r="C145" s="8" t="s">
        <v>101</v>
      </c>
      <c r="D145" s="9"/>
      <c r="E145" s="9"/>
      <c r="F145" s="8">
        <f>SUBTOTAL(9,F133:F144)</f>
        <v>9</v>
      </c>
      <c r="G145" s="8">
        <f t="shared" ref="G145:AO145" si="25">SUBTOTAL(9,G133:G144)</f>
        <v>9</v>
      </c>
      <c r="H145" s="8">
        <f t="shared" si="25"/>
        <v>9</v>
      </c>
      <c r="I145" s="8">
        <f t="shared" si="25"/>
        <v>32</v>
      </c>
      <c r="J145" s="8">
        <f t="shared" si="25"/>
        <v>0</v>
      </c>
      <c r="K145" s="8">
        <f t="shared" si="25"/>
        <v>94</v>
      </c>
      <c r="L145" s="8">
        <f t="shared" si="25"/>
        <v>0</v>
      </c>
      <c r="M145" s="8">
        <f t="shared" si="25"/>
        <v>0</v>
      </c>
      <c r="N145" s="8">
        <f t="shared" si="25"/>
        <v>1</v>
      </c>
      <c r="O145" s="8">
        <f t="shared" si="25"/>
        <v>7</v>
      </c>
      <c r="P145" s="8">
        <f t="shared" si="25"/>
        <v>0</v>
      </c>
      <c r="Q145" s="8">
        <f t="shared" si="25"/>
        <v>0</v>
      </c>
      <c r="R145" s="8">
        <f t="shared" si="25"/>
        <v>0</v>
      </c>
      <c r="S145" s="8">
        <f t="shared" si="25"/>
        <v>0</v>
      </c>
      <c r="T145" s="8">
        <f t="shared" si="25"/>
        <v>0</v>
      </c>
      <c r="U145" s="8">
        <f t="shared" si="25"/>
        <v>1</v>
      </c>
      <c r="V145" s="8">
        <f t="shared" si="25"/>
        <v>0</v>
      </c>
      <c r="W145" s="8">
        <f t="shared" si="25"/>
        <v>1</v>
      </c>
      <c r="X145" s="8">
        <f t="shared" si="25"/>
        <v>0</v>
      </c>
      <c r="Y145" s="8">
        <f t="shared" si="25"/>
        <v>0</v>
      </c>
      <c r="Z145" s="8">
        <f t="shared" si="25"/>
        <v>0</v>
      </c>
      <c r="AA145" s="8">
        <f t="shared" si="25"/>
        <v>2</v>
      </c>
      <c r="AB145" s="8">
        <f t="shared" si="25"/>
        <v>0</v>
      </c>
      <c r="AC145" s="8">
        <f t="shared" si="25"/>
        <v>2</v>
      </c>
      <c r="AD145" s="8">
        <f t="shared" si="25"/>
        <v>0</v>
      </c>
      <c r="AE145" s="8">
        <f t="shared" si="25"/>
        <v>0</v>
      </c>
      <c r="AF145" s="8">
        <f t="shared" si="25"/>
        <v>1</v>
      </c>
      <c r="AG145" s="8">
        <f t="shared" si="25"/>
        <v>1</v>
      </c>
      <c r="AH145" s="8">
        <f t="shared" si="25"/>
        <v>1</v>
      </c>
      <c r="AI145" s="8">
        <f t="shared" si="25"/>
        <v>0</v>
      </c>
      <c r="AJ145" s="8">
        <f t="shared" si="25"/>
        <v>0</v>
      </c>
      <c r="AK145" s="8">
        <f t="shared" si="25"/>
        <v>0</v>
      </c>
      <c r="AL145" s="8">
        <f t="shared" si="25"/>
        <v>1</v>
      </c>
      <c r="AM145" s="8">
        <f t="shared" si="25"/>
        <v>1</v>
      </c>
      <c r="AN145" s="8">
        <f t="shared" si="25"/>
        <v>1</v>
      </c>
      <c r="AO145" s="8">
        <f t="shared" si="25"/>
        <v>1</v>
      </c>
      <c r="AP145" s="8">
        <f>SUBTOTAL(9,AP133:AP144)</f>
        <v>1</v>
      </c>
      <c r="AQ145" s="8">
        <f>SUBTOTAL(9,AQ133:AQ144)</f>
        <v>2</v>
      </c>
    </row>
    <row r="146" spans="1:43" x14ac:dyDescent="0.55000000000000004">
      <c r="A146" s="5"/>
      <c r="B146" s="5" t="s">
        <v>102</v>
      </c>
      <c r="C146" s="3" t="s">
        <v>103</v>
      </c>
      <c r="D146" s="6" t="s">
        <v>73</v>
      </c>
      <c r="E146" s="7" t="s">
        <v>53</v>
      </c>
      <c r="F146" s="3"/>
      <c r="G146" s="3"/>
      <c r="H146" s="3"/>
      <c r="I146" s="3">
        <v>8</v>
      </c>
      <c r="J146" s="3"/>
      <c r="K146" s="3">
        <v>24</v>
      </c>
      <c r="L146" s="3"/>
      <c r="M146" s="3"/>
      <c r="N146" s="3"/>
      <c r="O146" s="3"/>
      <c r="P146" s="3"/>
      <c r="Q146" s="3"/>
      <c r="R146" s="3"/>
      <c r="S146" s="3"/>
      <c r="T146" s="3"/>
      <c r="U146" s="3"/>
      <c r="V146" s="3"/>
      <c r="W146" s="3"/>
      <c r="X146" s="3"/>
      <c r="Y146" s="3"/>
      <c r="Z146" s="3"/>
      <c r="AA146" s="3">
        <v>1</v>
      </c>
      <c r="AB146" s="3"/>
      <c r="AC146" s="3"/>
      <c r="AD146" s="3"/>
      <c r="AE146" s="3"/>
      <c r="AF146" s="3"/>
      <c r="AG146" s="3"/>
      <c r="AH146" s="3"/>
      <c r="AI146" s="3"/>
      <c r="AJ146" s="3"/>
      <c r="AK146" s="3"/>
      <c r="AL146" s="3"/>
      <c r="AM146" s="3"/>
      <c r="AN146" s="3"/>
      <c r="AO146" s="3"/>
      <c r="AP146" s="3"/>
      <c r="AQ146" s="3"/>
    </row>
    <row r="147" spans="1:43" x14ac:dyDescent="0.55000000000000004">
      <c r="A147" s="5"/>
      <c r="B147" s="5"/>
      <c r="C147" s="3"/>
      <c r="D147" s="6" t="s">
        <v>246</v>
      </c>
      <c r="E147" s="7" t="s">
        <v>34</v>
      </c>
      <c r="F147" s="3"/>
      <c r="G147" s="3"/>
      <c r="H147" s="3"/>
      <c r="I147" s="3"/>
      <c r="J147" s="3"/>
      <c r="K147" s="3"/>
      <c r="L147" s="3"/>
      <c r="M147" s="3"/>
      <c r="N147" s="3"/>
      <c r="O147" s="3"/>
      <c r="P147" s="3"/>
      <c r="Q147" s="3"/>
      <c r="R147" s="3"/>
      <c r="S147" s="3"/>
      <c r="T147" s="3"/>
      <c r="U147" s="3">
        <v>1</v>
      </c>
      <c r="V147" s="3"/>
      <c r="W147" s="3">
        <v>1</v>
      </c>
      <c r="X147" s="3"/>
      <c r="Y147" s="3"/>
      <c r="Z147" s="3">
        <v>1</v>
      </c>
      <c r="AA147" s="3"/>
      <c r="AB147" s="3"/>
      <c r="AC147" s="3"/>
      <c r="AD147" s="3"/>
      <c r="AE147" s="3"/>
      <c r="AF147" s="3"/>
      <c r="AG147" s="3"/>
      <c r="AH147" s="3"/>
      <c r="AI147" s="3"/>
      <c r="AJ147" s="3"/>
      <c r="AK147" s="3"/>
      <c r="AL147" s="3"/>
      <c r="AM147" s="3"/>
      <c r="AN147" s="3"/>
      <c r="AO147" s="3"/>
      <c r="AP147" s="3"/>
      <c r="AQ147" s="3"/>
    </row>
    <row r="148" spans="1:43" x14ac:dyDescent="0.55000000000000004">
      <c r="A148" s="5"/>
      <c r="B148" s="5"/>
      <c r="C148" s="3"/>
      <c r="D148" s="6" t="s">
        <v>238</v>
      </c>
      <c r="E148" s="7" t="s">
        <v>34</v>
      </c>
      <c r="F148" s="3"/>
      <c r="G148" s="3"/>
      <c r="H148" s="3"/>
      <c r="I148" s="3"/>
      <c r="J148" s="3"/>
      <c r="K148" s="3">
        <v>2</v>
      </c>
      <c r="L148" s="3"/>
      <c r="M148" s="3">
        <v>0</v>
      </c>
      <c r="N148" s="3">
        <v>1</v>
      </c>
      <c r="O148" s="3"/>
      <c r="P148" s="3"/>
      <c r="Q148" s="3"/>
      <c r="R148" s="3"/>
      <c r="S148" s="3"/>
      <c r="T148" s="3"/>
      <c r="U148" s="3"/>
      <c r="V148" s="3"/>
      <c r="W148" s="3"/>
      <c r="X148" s="3"/>
      <c r="Y148" s="3"/>
      <c r="Z148" s="3"/>
      <c r="AA148" s="3"/>
      <c r="AB148" s="3"/>
      <c r="AC148" s="3"/>
      <c r="AD148" s="3"/>
      <c r="AE148" s="3">
        <v>1</v>
      </c>
      <c r="AF148" s="3">
        <v>1</v>
      </c>
      <c r="AG148" s="3">
        <v>1</v>
      </c>
      <c r="AH148" s="3">
        <v>1</v>
      </c>
      <c r="AI148" s="3"/>
      <c r="AJ148" s="3"/>
      <c r="AK148" s="3"/>
      <c r="AL148" s="3">
        <v>1</v>
      </c>
      <c r="AM148" s="3">
        <v>1</v>
      </c>
      <c r="AN148" s="3"/>
      <c r="AO148" s="3"/>
      <c r="AP148" s="3"/>
      <c r="AQ148" s="3"/>
    </row>
    <row r="149" spans="1:43" x14ac:dyDescent="0.55000000000000004">
      <c r="A149" s="5"/>
      <c r="B149" s="5"/>
      <c r="C149" s="3"/>
      <c r="D149" s="6" t="s">
        <v>239</v>
      </c>
      <c r="E149" s="7" t="s">
        <v>16</v>
      </c>
      <c r="F149" s="3"/>
      <c r="G149" s="3"/>
      <c r="H149" s="3"/>
      <c r="I149" s="3"/>
      <c r="J149" s="3"/>
      <c r="K149" s="3"/>
      <c r="L149" s="3"/>
      <c r="M149" s="3"/>
      <c r="N149" s="3"/>
      <c r="O149" s="3">
        <v>2</v>
      </c>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row>
    <row r="150" spans="1:43" x14ac:dyDescent="0.55000000000000004">
      <c r="A150" s="5"/>
      <c r="B150" s="5"/>
      <c r="C150" s="3"/>
      <c r="D150" s="6" t="s">
        <v>83</v>
      </c>
      <c r="E150" s="7" t="s">
        <v>18</v>
      </c>
      <c r="F150" s="3"/>
      <c r="G150" s="3"/>
      <c r="H150" s="3"/>
      <c r="I150" s="3"/>
      <c r="J150" s="3"/>
      <c r="K150" s="3"/>
      <c r="L150" s="3"/>
      <c r="M150" s="3"/>
      <c r="N150" s="3"/>
      <c r="O150" s="3">
        <v>14</v>
      </c>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row>
    <row r="151" spans="1:43" x14ac:dyDescent="0.55000000000000004">
      <c r="A151" s="5"/>
      <c r="B151" s="5"/>
      <c r="C151" s="3"/>
      <c r="D151" s="6" t="s">
        <v>240</v>
      </c>
      <c r="E151" s="7" t="s">
        <v>104</v>
      </c>
      <c r="F151" s="3">
        <v>7</v>
      </c>
      <c r="G151" s="3">
        <v>7</v>
      </c>
      <c r="H151" s="3">
        <v>7</v>
      </c>
      <c r="I151" s="3"/>
      <c r="J151" s="3"/>
      <c r="K151" s="3"/>
      <c r="L151" s="3">
        <v>2</v>
      </c>
      <c r="M151" s="3"/>
      <c r="N151" s="3"/>
      <c r="O151" s="3"/>
      <c r="P151" s="3">
        <v>1</v>
      </c>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row>
    <row r="152" spans="1:43" x14ac:dyDescent="0.55000000000000004">
      <c r="A152" s="5"/>
      <c r="B152" s="5"/>
      <c r="C152" s="3"/>
      <c r="D152" s="6" t="s">
        <v>241</v>
      </c>
      <c r="E152" s="7" t="s">
        <v>27</v>
      </c>
      <c r="F152" s="3">
        <v>2</v>
      </c>
      <c r="G152" s="3">
        <v>2</v>
      </c>
      <c r="H152" s="3">
        <v>2</v>
      </c>
      <c r="I152" s="3">
        <v>15</v>
      </c>
      <c r="J152" s="3"/>
      <c r="K152" s="3">
        <v>45</v>
      </c>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v>1</v>
      </c>
      <c r="AQ152" s="3"/>
    </row>
    <row r="153" spans="1:43" x14ac:dyDescent="0.55000000000000004">
      <c r="A153" s="5"/>
      <c r="B153" s="5"/>
      <c r="C153" s="3"/>
      <c r="D153" s="6" t="s">
        <v>86</v>
      </c>
      <c r="E153" s="7" t="s">
        <v>43</v>
      </c>
      <c r="F153" s="3">
        <v>1</v>
      </c>
      <c r="G153" s="3">
        <v>1</v>
      </c>
      <c r="H153" s="3">
        <v>1</v>
      </c>
      <c r="I153" s="3">
        <v>2</v>
      </c>
      <c r="J153" s="3"/>
      <c r="K153" s="3">
        <v>4</v>
      </c>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row>
    <row r="154" spans="1:43" x14ac:dyDescent="0.55000000000000004">
      <c r="A154" s="5"/>
      <c r="B154" s="5"/>
      <c r="C154" s="3"/>
      <c r="D154" s="6" t="s">
        <v>50</v>
      </c>
      <c r="E154" s="7" t="s">
        <v>34</v>
      </c>
      <c r="F154" s="3"/>
      <c r="G154" s="3"/>
      <c r="H154" s="3"/>
      <c r="I154" s="3"/>
      <c r="J154" s="3"/>
      <c r="K154" s="3"/>
      <c r="L154" s="3"/>
      <c r="M154" s="3"/>
      <c r="N154" s="3"/>
      <c r="O154" s="3"/>
      <c r="P154" s="3"/>
      <c r="Q154" s="3"/>
      <c r="R154" s="3"/>
      <c r="S154" s="3"/>
      <c r="T154" s="3"/>
      <c r="U154" s="3"/>
      <c r="V154" s="3"/>
      <c r="W154" s="3"/>
      <c r="X154" s="3"/>
      <c r="Y154" s="3"/>
      <c r="Z154" s="3"/>
      <c r="AA154" s="3"/>
      <c r="AB154" s="3"/>
      <c r="AC154" s="3">
        <v>2</v>
      </c>
      <c r="AD154" s="3"/>
      <c r="AE154" s="3"/>
      <c r="AF154" s="3"/>
      <c r="AG154" s="3"/>
      <c r="AH154" s="3"/>
      <c r="AI154" s="3"/>
      <c r="AJ154" s="3"/>
      <c r="AK154" s="3"/>
      <c r="AL154" s="3"/>
      <c r="AM154" s="3"/>
      <c r="AN154" s="3"/>
      <c r="AO154" s="3">
        <v>0</v>
      </c>
      <c r="AP154" s="3"/>
      <c r="AQ154" s="3"/>
    </row>
    <row r="155" spans="1:43" x14ac:dyDescent="0.55000000000000004">
      <c r="A155" s="5"/>
      <c r="B155" s="5"/>
      <c r="C155" s="8" t="s">
        <v>105</v>
      </c>
      <c r="D155" s="9"/>
      <c r="E155" s="9"/>
      <c r="F155" s="8">
        <f t="shared" ref="F155:AQ155" si="26">SUBTOTAL(9,F146:F154)</f>
        <v>10</v>
      </c>
      <c r="G155" s="8">
        <f t="shared" si="26"/>
        <v>10</v>
      </c>
      <c r="H155" s="8">
        <f t="shared" si="26"/>
        <v>10</v>
      </c>
      <c r="I155" s="8">
        <f t="shared" si="26"/>
        <v>25</v>
      </c>
      <c r="J155" s="8">
        <f t="shared" si="26"/>
        <v>0</v>
      </c>
      <c r="K155" s="8">
        <f t="shared" si="26"/>
        <v>75</v>
      </c>
      <c r="L155" s="8">
        <f t="shared" si="26"/>
        <v>2</v>
      </c>
      <c r="M155" s="8">
        <f t="shared" si="26"/>
        <v>0</v>
      </c>
      <c r="N155" s="8">
        <f t="shared" si="26"/>
        <v>1</v>
      </c>
      <c r="O155" s="8">
        <f t="shared" si="26"/>
        <v>16</v>
      </c>
      <c r="P155" s="8">
        <f t="shared" si="26"/>
        <v>1</v>
      </c>
      <c r="Q155" s="8">
        <f t="shared" si="26"/>
        <v>0</v>
      </c>
      <c r="R155" s="8">
        <f t="shared" si="26"/>
        <v>0</v>
      </c>
      <c r="S155" s="8">
        <f t="shared" si="26"/>
        <v>0</v>
      </c>
      <c r="T155" s="8">
        <f t="shared" si="26"/>
        <v>0</v>
      </c>
      <c r="U155" s="8">
        <f t="shared" si="26"/>
        <v>1</v>
      </c>
      <c r="V155" s="8">
        <f t="shared" si="26"/>
        <v>0</v>
      </c>
      <c r="W155" s="8">
        <f t="shared" si="26"/>
        <v>1</v>
      </c>
      <c r="X155" s="8">
        <f t="shared" si="26"/>
        <v>0</v>
      </c>
      <c r="Y155" s="8">
        <f t="shared" si="26"/>
        <v>0</v>
      </c>
      <c r="Z155" s="8">
        <f t="shared" si="26"/>
        <v>1</v>
      </c>
      <c r="AA155" s="8">
        <f t="shared" si="26"/>
        <v>1</v>
      </c>
      <c r="AB155" s="8">
        <f t="shared" si="26"/>
        <v>0</v>
      </c>
      <c r="AC155" s="8">
        <f t="shared" si="26"/>
        <v>2</v>
      </c>
      <c r="AD155" s="8">
        <f t="shared" si="26"/>
        <v>0</v>
      </c>
      <c r="AE155" s="8">
        <f t="shared" si="26"/>
        <v>1</v>
      </c>
      <c r="AF155" s="8">
        <f t="shared" si="26"/>
        <v>1</v>
      </c>
      <c r="AG155" s="8">
        <f t="shared" si="26"/>
        <v>1</v>
      </c>
      <c r="AH155" s="8">
        <f t="shared" si="26"/>
        <v>1</v>
      </c>
      <c r="AI155" s="8">
        <f t="shared" si="26"/>
        <v>0</v>
      </c>
      <c r="AJ155" s="8">
        <f t="shared" si="26"/>
        <v>0</v>
      </c>
      <c r="AK155" s="8">
        <f t="shared" si="26"/>
        <v>0</v>
      </c>
      <c r="AL155" s="8">
        <f t="shared" si="26"/>
        <v>1</v>
      </c>
      <c r="AM155" s="8">
        <f t="shared" si="26"/>
        <v>1</v>
      </c>
      <c r="AN155" s="8">
        <f t="shared" si="26"/>
        <v>0</v>
      </c>
      <c r="AO155" s="8">
        <f t="shared" si="26"/>
        <v>0</v>
      </c>
      <c r="AP155" s="8">
        <f t="shared" si="26"/>
        <v>1</v>
      </c>
      <c r="AQ155" s="8">
        <f t="shared" si="26"/>
        <v>0</v>
      </c>
    </row>
    <row r="156" spans="1:43" x14ac:dyDescent="0.55000000000000004">
      <c r="A156" s="5"/>
      <c r="B156" s="5"/>
      <c r="C156" s="3" t="s">
        <v>210</v>
      </c>
      <c r="D156" s="7"/>
      <c r="E156" s="7"/>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v>1</v>
      </c>
      <c r="AF156" s="3">
        <v>1</v>
      </c>
      <c r="AG156" s="3">
        <v>1</v>
      </c>
      <c r="AH156" s="3">
        <v>1</v>
      </c>
      <c r="AI156" s="3">
        <v>1</v>
      </c>
      <c r="AJ156" s="3">
        <v>1</v>
      </c>
      <c r="AK156" s="3">
        <v>1</v>
      </c>
      <c r="AL156" s="3">
        <v>1</v>
      </c>
      <c r="AM156" s="3"/>
      <c r="AN156" s="3"/>
      <c r="AO156" s="3"/>
      <c r="AP156" s="3"/>
      <c r="AQ156" s="3"/>
    </row>
    <row r="157" spans="1:43" x14ac:dyDescent="0.55000000000000004">
      <c r="A157" s="5"/>
      <c r="B157" s="5"/>
      <c r="C157" s="8" t="s">
        <v>211</v>
      </c>
      <c r="D157" s="9"/>
      <c r="E157" s="9"/>
      <c r="F157" s="8">
        <f>SUBTOTAL(9,F156)</f>
        <v>0</v>
      </c>
      <c r="G157" s="8">
        <f t="shared" ref="G157:AQ157" si="27">SUBTOTAL(9,G156)</f>
        <v>0</v>
      </c>
      <c r="H157" s="8">
        <f t="shared" si="27"/>
        <v>0</v>
      </c>
      <c r="I157" s="8">
        <f t="shared" si="27"/>
        <v>0</v>
      </c>
      <c r="J157" s="8">
        <f t="shared" si="27"/>
        <v>0</v>
      </c>
      <c r="K157" s="8">
        <f t="shared" si="27"/>
        <v>0</v>
      </c>
      <c r="L157" s="8">
        <f t="shared" si="27"/>
        <v>0</v>
      </c>
      <c r="M157" s="8">
        <f t="shared" si="27"/>
        <v>0</v>
      </c>
      <c r="N157" s="8">
        <f t="shared" si="27"/>
        <v>0</v>
      </c>
      <c r="O157" s="8">
        <f t="shared" si="27"/>
        <v>0</v>
      </c>
      <c r="P157" s="8">
        <f t="shared" si="27"/>
        <v>0</v>
      </c>
      <c r="Q157" s="8">
        <f t="shared" si="27"/>
        <v>0</v>
      </c>
      <c r="R157" s="8">
        <f t="shared" ref="R157" si="28">SUBTOTAL(9,R156)</f>
        <v>0</v>
      </c>
      <c r="S157" s="8">
        <f t="shared" si="27"/>
        <v>0</v>
      </c>
      <c r="T157" s="8">
        <f t="shared" si="27"/>
        <v>0</v>
      </c>
      <c r="U157" s="8">
        <f t="shared" si="27"/>
        <v>0</v>
      </c>
      <c r="V157" s="8">
        <f t="shared" si="27"/>
        <v>0</v>
      </c>
      <c r="W157" s="8">
        <f t="shared" si="27"/>
        <v>0</v>
      </c>
      <c r="X157" s="8">
        <f t="shared" si="27"/>
        <v>0</v>
      </c>
      <c r="Y157" s="8">
        <f t="shared" si="27"/>
        <v>0</v>
      </c>
      <c r="Z157" s="8">
        <f t="shared" si="27"/>
        <v>0</v>
      </c>
      <c r="AA157" s="8">
        <f t="shared" si="27"/>
        <v>0</v>
      </c>
      <c r="AB157" s="8">
        <f t="shared" si="27"/>
        <v>0</v>
      </c>
      <c r="AC157" s="8">
        <f t="shared" si="27"/>
        <v>0</v>
      </c>
      <c r="AD157" s="8">
        <f t="shared" si="27"/>
        <v>0</v>
      </c>
      <c r="AE157" s="8">
        <f t="shared" si="27"/>
        <v>1</v>
      </c>
      <c r="AF157" s="8">
        <f t="shared" si="27"/>
        <v>1</v>
      </c>
      <c r="AG157" s="8">
        <f t="shared" si="27"/>
        <v>1</v>
      </c>
      <c r="AH157" s="8">
        <f t="shared" si="27"/>
        <v>1</v>
      </c>
      <c r="AI157" s="8">
        <f t="shared" si="27"/>
        <v>1</v>
      </c>
      <c r="AJ157" s="8">
        <f t="shared" si="27"/>
        <v>1</v>
      </c>
      <c r="AK157" s="8">
        <f t="shared" si="27"/>
        <v>1</v>
      </c>
      <c r="AL157" s="8">
        <f t="shared" si="27"/>
        <v>1</v>
      </c>
      <c r="AM157" s="8">
        <f t="shared" si="27"/>
        <v>0</v>
      </c>
      <c r="AN157" s="8">
        <f t="shared" ref="AN157:AO157" si="29">SUBTOTAL(9,AN156)</f>
        <v>0</v>
      </c>
      <c r="AO157" s="8">
        <f t="shared" si="29"/>
        <v>0</v>
      </c>
      <c r="AP157" s="8">
        <f t="shared" si="27"/>
        <v>0</v>
      </c>
      <c r="AQ157" s="8">
        <f t="shared" si="27"/>
        <v>0</v>
      </c>
    </row>
    <row r="158" spans="1:43" x14ac:dyDescent="0.55000000000000004">
      <c r="A158" s="11" t="s">
        <v>106</v>
      </c>
      <c r="B158" s="11"/>
      <c r="C158" s="11"/>
      <c r="D158" s="10"/>
      <c r="E158" s="10"/>
      <c r="F158" s="11">
        <f>SUM(F157,F155,F145,F132,F122,F108,F97,F86,F74,F54,F47,F36,F34,F13,F11,F7,F62,F88)</f>
        <v>151</v>
      </c>
      <c r="G158" s="11">
        <f t="shared" ref="G158:AQ158" si="30">SUM(G157,G155,G145,G132,G122,G108,G97,G86,G74,G54,G47,G36,G34,G13,G11,G7,G62,G88)</f>
        <v>151</v>
      </c>
      <c r="H158" s="11">
        <f t="shared" si="30"/>
        <v>239</v>
      </c>
      <c r="I158" s="11">
        <f t="shared" si="30"/>
        <v>644</v>
      </c>
      <c r="J158" s="11">
        <f t="shared" si="30"/>
        <v>44</v>
      </c>
      <c r="K158" s="11">
        <f t="shared" si="30"/>
        <v>2023</v>
      </c>
      <c r="L158" s="11">
        <f t="shared" si="30"/>
        <v>2</v>
      </c>
      <c r="M158" s="11">
        <f t="shared" si="30"/>
        <v>2</v>
      </c>
      <c r="N158" s="11">
        <f t="shared" si="30"/>
        <v>17</v>
      </c>
      <c r="O158" s="11">
        <f t="shared" si="30"/>
        <v>155</v>
      </c>
      <c r="P158" s="11">
        <f t="shared" si="30"/>
        <v>15</v>
      </c>
      <c r="Q158" s="11">
        <f t="shared" si="30"/>
        <v>4</v>
      </c>
      <c r="R158" s="11">
        <f t="shared" si="30"/>
        <v>8</v>
      </c>
      <c r="S158" s="11">
        <f t="shared" si="30"/>
        <v>1</v>
      </c>
      <c r="T158" s="11">
        <f t="shared" si="30"/>
        <v>1</v>
      </c>
      <c r="U158" s="11">
        <f t="shared" si="30"/>
        <v>14</v>
      </c>
      <c r="V158" s="11">
        <f t="shared" si="30"/>
        <v>2</v>
      </c>
      <c r="W158" s="11">
        <f t="shared" si="30"/>
        <v>12</v>
      </c>
      <c r="X158" s="11">
        <f t="shared" si="30"/>
        <v>2</v>
      </c>
      <c r="Y158" s="11">
        <f t="shared" si="30"/>
        <v>1</v>
      </c>
      <c r="Z158" s="11">
        <f t="shared" si="30"/>
        <v>10</v>
      </c>
      <c r="AA158" s="11">
        <f t="shared" si="30"/>
        <v>12</v>
      </c>
      <c r="AB158" s="11">
        <f t="shared" si="30"/>
        <v>4</v>
      </c>
      <c r="AC158" s="11">
        <f t="shared" si="30"/>
        <v>29</v>
      </c>
      <c r="AD158" s="11">
        <f t="shared" si="30"/>
        <v>1</v>
      </c>
      <c r="AE158" s="11">
        <f t="shared" si="30"/>
        <v>4</v>
      </c>
      <c r="AF158" s="11">
        <f t="shared" si="30"/>
        <v>15</v>
      </c>
      <c r="AG158" s="11">
        <f t="shared" si="30"/>
        <v>14</v>
      </c>
      <c r="AH158" s="11">
        <f t="shared" si="30"/>
        <v>14</v>
      </c>
      <c r="AI158" s="11">
        <f t="shared" si="30"/>
        <v>2</v>
      </c>
      <c r="AJ158" s="11">
        <f t="shared" si="30"/>
        <v>2</v>
      </c>
      <c r="AK158" s="11">
        <f t="shared" si="30"/>
        <v>4</v>
      </c>
      <c r="AL158" s="11">
        <f t="shared" si="30"/>
        <v>13</v>
      </c>
      <c r="AM158" s="11">
        <f t="shared" si="30"/>
        <v>21</v>
      </c>
      <c r="AN158" s="11">
        <f t="shared" si="30"/>
        <v>3</v>
      </c>
      <c r="AO158" s="11">
        <f t="shared" si="30"/>
        <v>12</v>
      </c>
      <c r="AP158" s="11">
        <f t="shared" si="30"/>
        <v>13</v>
      </c>
      <c r="AQ158" s="11">
        <f t="shared" si="30"/>
        <v>7</v>
      </c>
    </row>
  </sheetData>
  <autoFilter ref="A3:AQ72" xr:uid="{00000000-0001-0000-0000-000000000000}"/>
  <mergeCells count="2">
    <mergeCell ref="I1:K1"/>
    <mergeCell ref="AK1:AL1"/>
  </mergeCells>
  <phoneticPr fontId="3"/>
  <pageMargins left="0.70866141732283472" right="0.70866141732283472" top="0.74803149606299213" bottom="0.74803149606299213" header="0.31496062992125984" footer="0.31496062992125984"/>
  <pageSetup paperSize="8" scale="47" fitToHeight="2"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97D2AC-15D4-4263-B49E-3AA00A811CB2}">
  <ds:schemaRefs>
    <ds:schemaRef ds:uri="http://schemas.microsoft.com/sharepoint/v3/contenttype/forms"/>
  </ds:schemaRefs>
</ds:datastoreItem>
</file>

<file path=customXml/itemProps2.xml><?xml version="1.0" encoding="utf-8"?>
<ds:datastoreItem xmlns:ds="http://schemas.openxmlformats.org/officeDocument/2006/customXml" ds:itemID="{613C2100-B913-4B9D-B468-BADEAEAFD444}">
  <ds:schemaRefs>
    <ds:schemaRef ds:uri="http://schemas.microsoft.com/office/2006/metadata/properties"/>
    <ds:schemaRef ds:uri="http://schemas.microsoft.com/office/infopath/2007/PartnerControls"/>
    <ds:schemaRef ds:uri="1a87a5c9-46e2-4315-b24a-c9510fd8fb70"/>
    <ds:schemaRef ds:uri="4e281c68-7357-425b-959b-7d15dff51331"/>
  </ds:schemaRefs>
</ds:datastoreItem>
</file>

<file path=customXml/itemProps3.xml><?xml version="1.0" encoding="utf-8"?>
<ds:datastoreItem xmlns:ds="http://schemas.openxmlformats.org/officeDocument/2006/customXml" ds:itemID="{D2F91158-9FD5-488D-B90C-70BBBD1346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調達物品　仕様</vt:lpstr>
      <vt:lpstr>納品場所</vt:lpstr>
      <vt:lpstr>納品場所!Print_Titles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大亀 匡司</dc:creator>
  <cp:lastModifiedBy>大亀 匡司</cp:lastModifiedBy>
  <cp:lastPrinted>2024-08-09T06:03:33Z</cp:lastPrinted>
  <dcterms:created xsi:type="dcterms:W3CDTF">2015-06-05T18:17:20Z</dcterms:created>
  <dcterms:modified xsi:type="dcterms:W3CDTF">2024-08-30T01:24:01Z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MediaServiceImageTags">
    <vt:lpwstr/>
  </property>
</Properties>
</file>