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39C7B653-70C0-499E-A30A-89180C689B19}" xr6:coauthVersionLast="47" xr6:coauthVersionMax="47" xr10:uidLastSave="{00000000-0000-0000-0000-000000000000}"/>
  <bookViews>
    <workbookView xWindow="-110" yWindow="-110" windowWidth="19420" windowHeight="10420" firstSheet="1" activeTab="1" xr2:uid="{44E5D7FC-5676-4AEE-BB41-642185A62048}"/>
  </bookViews>
  <sheets>
    <sheet name="応募金額提案書" sheetId="2" r:id="rId1"/>
    <sheet name="応募金額内訳書"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9" i="4" l="1"/>
  <c r="J75" i="4"/>
  <c r="J35" i="4"/>
  <c r="J194" i="4"/>
  <c r="J193" i="4"/>
  <c r="J184" i="4"/>
  <c r="J183" i="4"/>
  <c r="J182" i="4"/>
  <c r="J181" i="4"/>
  <c r="J180" i="4"/>
  <c r="J179" i="4"/>
  <c r="J178" i="4"/>
  <c r="J176" i="4"/>
  <c r="J175" i="4"/>
  <c r="J174" i="4"/>
  <c r="J173" i="4"/>
  <c r="J172" i="4"/>
  <c r="J171" i="4"/>
  <c r="J169" i="4"/>
  <c r="J168" i="4"/>
  <c r="J167" i="4"/>
  <c r="J166" i="4"/>
  <c r="J165" i="4"/>
  <c r="J164" i="4"/>
  <c r="J163" i="4"/>
  <c r="J162" i="4"/>
  <c r="J161" i="4"/>
  <c r="J160" i="4"/>
  <c r="J158" i="4"/>
  <c r="J157" i="4"/>
  <c r="J156" i="4"/>
  <c r="J155" i="4"/>
  <c r="J154" i="4"/>
  <c r="J153" i="4"/>
  <c r="J152" i="4"/>
  <c r="J151" i="4"/>
  <c r="J150" i="4"/>
  <c r="J149" i="4"/>
  <c r="J148" i="4"/>
  <c r="J147" i="4"/>
  <c r="J146" i="4"/>
  <c r="J145" i="4"/>
  <c r="J144" i="4"/>
  <c r="J143" i="4"/>
  <c r="J142" i="4"/>
  <c r="J140" i="4"/>
  <c r="J139" i="4"/>
  <c r="J137" i="4"/>
  <c r="J136" i="4"/>
  <c r="J135" i="4"/>
  <c r="J134" i="4"/>
  <c r="J133" i="4"/>
  <c r="J132" i="4"/>
  <c r="J131" i="4"/>
  <c r="J130" i="4"/>
  <c r="J129" i="4"/>
  <c r="J128" i="4"/>
  <c r="J127" i="4"/>
  <c r="J126" i="4"/>
  <c r="J125" i="4"/>
  <c r="J124" i="4"/>
  <c r="J122" i="4"/>
  <c r="J121" i="4"/>
  <c r="J120" i="4"/>
  <c r="J119" i="4"/>
  <c r="J118" i="4"/>
  <c r="J117" i="4"/>
  <c r="J116" i="4"/>
  <c r="J115" i="4"/>
  <c r="J114" i="4"/>
  <c r="J113" i="4"/>
  <c r="J112" i="4"/>
  <c r="J110" i="4"/>
  <c r="J109" i="4"/>
  <c r="J108" i="4"/>
  <c r="J107" i="4"/>
  <c r="J106" i="4"/>
  <c r="J105" i="4"/>
  <c r="J104" i="4"/>
  <c r="J103" i="4"/>
  <c r="J102" i="4"/>
  <c r="J101" i="4"/>
  <c r="J100" i="4"/>
  <c r="J99" i="4"/>
  <c r="J98" i="4"/>
  <c r="J97" i="4"/>
  <c r="J96" i="4"/>
  <c r="J94" i="4"/>
  <c r="J93" i="4"/>
  <c r="J92" i="4"/>
  <c r="J91" i="4"/>
  <c r="J89" i="4"/>
  <c r="J88" i="4"/>
  <c r="J87" i="4"/>
  <c r="J86" i="4"/>
  <c r="J85" i="4"/>
  <c r="J84" i="4"/>
  <c r="J83" i="4"/>
  <c r="J82" i="4"/>
  <c r="J81" i="4"/>
  <c r="J80"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0" i="4"/>
  <c r="J29" i="4"/>
  <c r="J28" i="4"/>
  <c r="J27" i="4"/>
  <c r="J26" i="4"/>
  <c r="J25" i="4"/>
  <c r="J24" i="4"/>
  <c r="J23" i="4"/>
  <c r="J22" i="4"/>
  <c r="J21" i="4"/>
  <c r="J20" i="4"/>
  <c r="J19" i="4"/>
  <c r="J18" i="4"/>
  <c r="J17" i="4"/>
  <c r="J16" i="4"/>
  <c r="J15" i="4"/>
  <c r="J14" i="4"/>
  <c r="J13" i="4"/>
  <c r="J12" i="4"/>
  <c r="J11" i="4"/>
  <c r="J10" i="4"/>
  <c r="J9" i="4"/>
  <c r="J8" i="4"/>
  <c r="J7" i="4"/>
  <c r="J6" i="4"/>
  <c r="J195" i="4" l="1"/>
  <c r="J196" i="4" s="1"/>
  <c r="E20" i="2"/>
  <c r="E22" i="2"/>
  <c r="E24" i="2" l="1"/>
  <c r="E26" i="2" s="1"/>
</calcChain>
</file>

<file path=xl/sharedStrings.xml><?xml version="1.0" encoding="utf-8"?>
<sst xmlns="http://schemas.openxmlformats.org/spreadsheetml/2006/main" count="594" uniqueCount="181">
  <si>
    <t>「2025年日本国際博覧会　全催事施設統括管理業務及び催事施設
（大催事場・小催事場・小規模ステージ）運営管理業務（Ａグループ） 」応募金額内訳書</t>
    <phoneticPr fontId="1"/>
  </si>
  <si>
    <t>応　募　金　額　提　案　書</t>
    <phoneticPr fontId="1"/>
  </si>
  <si>
    <t>事業者名</t>
    <rPh sb="0" eb="3">
      <t>ジギョウシャ</t>
    </rPh>
    <rPh sb="3" eb="4">
      <t>メイ</t>
    </rPh>
    <phoneticPr fontId="1"/>
  </si>
  <si>
    <t>提案金額合計</t>
    <rPh sb="0" eb="4">
      <t>テイアンキンガク</t>
    </rPh>
    <rPh sb="4" eb="6">
      <t>ゴウケイ</t>
    </rPh>
    <phoneticPr fontId="1"/>
  </si>
  <si>
    <t>（消費税及び地方消費税含む）</t>
    <phoneticPr fontId="1"/>
  </si>
  <si>
    <t>□内訳</t>
    <rPh sb="1" eb="3">
      <t>ウチワケ</t>
    </rPh>
    <phoneticPr fontId="1"/>
  </si>
  <si>
    <t>ア</t>
    <phoneticPr fontId="1"/>
  </si>
  <si>
    <t>全催事施設統括管理業務及び催事施設（大催事場
・小催事場・小規模ステージ）運営体制構築等業務</t>
  </si>
  <si>
    <t>イ</t>
    <phoneticPr fontId="1"/>
  </si>
  <si>
    <t>催事施設（大催事場・小催事場・小規模ステージ）
運営管理業務</t>
  </si>
  <si>
    <t>消費税及び地方消費税</t>
    <phoneticPr fontId="1"/>
  </si>
  <si>
    <t>提案金額合計</t>
    <phoneticPr fontId="1"/>
  </si>
  <si>
    <t>○提案金額合計は、消費税及び地方消費税を含む金額で記載すること。</t>
    <rPh sb="1" eb="5">
      <t>テイアンキンガク</t>
    </rPh>
    <rPh sb="5" eb="7">
      <t>ゴウケイ</t>
    </rPh>
    <phoneticPr fontId="1"/>
  </si>
  <si>
    <t>○応募金額内訳書(様式４ｰ２)の金額と一致すること。</t>
    <phoneticPr fontId="1"/>
  </si>
  <si>
    <t>「2025年日本国際博覧会　全催事施設統括管理業務及び催事施設（大催事場・小催事場・小規模ステージ）運営管理業務（Ａグループ） 」応募金額内訳書</t>
    <rPh sb="25" eb="26">
      <t>オヨ</t>
    </rPh>
    <rPh sb="54" eb="56">
      <t>ギョウム</t>
    </rPh>
    <phoneticPr fontId="1"/>
  </si>
  <si>
    <t>■ア 「全催事施設統括管理業務及び催事施設（大催事場・小催事場・小規模ステージ）運営体制構築等業務」</t>
  </si>
  <si>
    <t>事業名称</t>
    <rPh sb="0" eb="2">
      <t>ジギョウ</t>
    </rPh>
    <rPh sb="2" eb="4">
      <t>メイショウ</t>
    </rPh>
    <phoneticPr fontId="1"/>
  </si>
  <si>
    <t>業務内容</t>
    <rPh sb="0" eb="4">
      <t>ギョウムナイヨウ</t>
    </rPh>
    <phoneticPr fontId="1"/>
  </si>
  <si>
    <t>期間</t>
    <rPh sb="0" eb="2">
      <t>キカン</t>
    </rPh>
    <phoneticPr fontId="1"/>
  </si>
  <si>
    <t>詳細</t>
    <rPh sb="0" eb="2">
      <t>ショウサイ</t>
    </rPh>
    <phoneticPr fontId="1"/>
  </si>
  <si>
    <t>単価</t>
    <rPh sb="0" eb="2">
      <t>タンカ</t>
    </rPh>
    <phoneticPr fontId="1"/>
  </si>
  <si>
    <t>数量</t>
    <rPh sb="0" eb="2">
      <t>スウリョウ</t>
    </rPh>
    <phoneticPr fontId="1"/>
  </si>
  <si>
    <t>単位</t>
    <rPh sb="0" eb="2">
      <t>タンイ</t>
    </rPh>
    <phoneticPr fontId="1"/>
  </si>
  <si>
    <t>金額</t>
    <rPh sb="0" eb="2">
      <t>キンガク</t>
    </rPh>
    <phoneticPr fontId="1"/>
  </si>
  <si>
    <t>全催事施設統括管理業務</t>
    <phoneticPr fontId="1"/>
  </si>
  <si>
    <t>〇催事全体の編成とりまとめ業務</t>
    <rPh sb="1" eb="3">
      <t>サイジ</t>
    </rPh>
    <rPh sb="3" eb="5">
      <t>ゼンタイ</t>
    </rPh>
    <rPh sb="6" eb="8">
      <t>ヘンセイ</t>
    </rPh>
    <rPh sb="13" eb="15">
      <t>ギョウムギョウム</t>
    </rPh>
    <phoneticPr fontId="1"/>
  </si>
  <si>
    <t>2023年10月～2024年3月</t>
    <rPh sb="4" eb="5">
      <t>ネン</t>
    </rPh>
    <rPh sb="7" eb="8">
      <t>ガツ</t>
    </rPh>
    <rPh sb="13" eb="14">
      <t>ネン</t>
    </rPh>
    <rPh sb="15" eb="16">
      <t>ガツ</t>
    </rPh>
    <phoneticPr fontId="1"/>
  </si>
  <si>
    <t>①</t>
    <phoneticPr fontId="1"/>
  </si>
  <si>
    <t>編成に関する協会サポート業務</t>
    <rPh sb="0" eb="2">
      <t>ヘンセイ</t>
    </rPh>
    <rPh sb="3" eb="4">
      <t>カン</t>
    </rPh>
    <rPh sb="6" eb="8">
      <t>キョウカイ</t>
    </rPh>
    <rPh sb="12" eb="14">
      <t>ギョウム</t>
    </rPh>
    <phoneticPr fontId="1"/>
  </si>
  <si>
    <t>式</t>
    <rPh sb="0" eb="1">
      <t>シキ</t>
    </rPh>
    <phoneticPr fontId="1"/>
  </si>
  <si>
    <t>②</t>
    <phoneticPr fontId="1"/>
  </si>
  <si>
    <t>各施設との編成調整業務</t>
    <rPh sb="0" eb="3">
      <t>カクシセツ</t>
    </rPh>
    <rPh sb="5" eb="7">
      <t>ヘンセイ</t>
    </rPh>
    <rPh sb="7" eb="9">
      <t>チョウセイ</t>
    </rPh>
    <rPh sb="9" eb="11">
      <t>ギョウム</t>
    </rPh>
    <phoneticPr fontId="1"/>
  </si>
  <si>
    <t>③</t>
    <phoneticPr fontId="1"/>
  </si>
  <si>
    <t>編成会議の推進業務</t>
    <rPh sb="0" eb="2">
      <t>ヘンセイ</t>
    </rPh>
    <rPh sb="2" eb="4">
      <t>カイギ</t>
    </rPh>
    <rPh sb="5" eb="7">
      <t>スイシン</t>
    </rPh>
    <rPh sb="7" eb="9">
      <t>ギョウム</t>
    </rPh>
    <phoneticPr fontId="1"/>
  </si>
  <si>
    <t>④</t>
    <phoneticPr fontId="1"/>
  </si>
  <si>
    <t>催事カレンダー作成業務</t>
    <rPh sb="0" eb="2">
      <t>サイジ</t>
    </rPh>
    <rPh sb="7" eb="9">
      <t>サクセイ</t>
    </rPh>
    <rPh sb="9" eb="11">
      <t>ギョウム</t>
    </rPh>
    <phoneticPr fontId="1"/>
  </si>
  <si>
    <t>2024年4月～2025年3月</t>
    <rPh sb="4" eb="5">
      <t>ネン</t>
    </rPh>
    <rPh sb="6" eb="7">
      <t>ガツ</t>
    </rPh>
    <rPh sb="12" eb="13">
      <t>ネン</t>
    </rPh>
    <rPh sb="14" eb="15">
      <t>ガツ</t>
    </rPh>
    <phoneticPr fontId="1"/>
  </si>
  <si>
    <t>2025年4月～2025年10月</t>
    <rPh sb="4" eb="5">
      <t>ネン</t>
    </rPh>
    <rPh sb="6" eb="7">
      <t>ガツ</t>
    </rPh>
    <rPh sb="12" eb="13">
      <t>ネン</t>
    </rPh>
    <rPh sb="15" eb="16">
      <t>ガツ</t>
    </rPh>
    <phoneticPr fontId="1"/>
  </si>
  <si>
    <t>〇催事に係る商業活動に関する運用
　計画書の作成
〇各種利用規定及び運営マニュアル
　のフォーム作成
〇全催事施設の警備計画の掌握</t>
    <rPh sb="1" eb="3">
      <t>サイジ</t>
    </rPh>
    <rPh sb="4" eb="5">
      <t>カカ</t>
    </rPh>
    <rPh sb="6" eb="8">
      <t>ショウギョウ</t>
    </rPh>
    <rPh sb="8" eb="10">
      <t>カツドウ</t>
    </rPh>
    <rPh sb="11" eb="12">
      <t>カン</t>
    </rPh>
    <rPh sb="14" eb="16">
      <t>ウンヨウ</t>
    </rPh>
    <rPh sb="18" eb="20">
      <t>ケイカク</t>
    </rPh>
    <rPh sb="20" eb="21">
      <t>ショ</t>
    </rPh>
    <rPh sb="22" eb="24">
      <t>サクセイ</t>
    </rPh>
    <rPh sb="26" eb="28">
      <t>カクシュ</t>
    </rPh>
    <rPh sb="28" eb="30">
      <t>リヨウ</t>
    </rPh>
    <rPh sb="30" eb="32">
      <t>キテイ</t>
    </rPh>
    <rPh sb="32" eb="33">
      <t>オヨ</t>
    </rPh>
    <rPh sb="34" eb="36">
      <t>ウンエイ</t>
    </rPh>
    <rPh sb="48" eb="50">
      <t>サクセイ</t>
    </rPh>
    <phoneticPr fontId="1"/>
  </si>
  <si>
    <t>催事施設利用規定における項目まとめと各施設群への発出業務</t>
    <rPh sb="0" eb="2">
      <t>サイジ</t>
    </rPh>
    <rPh sb="2" eb="4">
      <t>シセツ</t>
    </rPh>
    <rPh sb="4" eb="8">
      <t>リヨウキテイ</t>
    </rPh>
    <rPh sb="12" eb="14">
      <t>コウモク</t>
    </rPh>
    <rPh sb="18" eb="22">
      <t>カクシセツグン</t>
    </rPh>
    <rPh sb="24" eb="26">
      <t>ハッシュツ</t>
    </rPh>
    <rPh sb="26" eb="28">
      <t>ギョウム</t>
    </rPh>
    <phoneticPr fontId="1"/>
  </si>
  <si>
    <t>商業ガイドラインの必要事項とりまとめ及び各施設群への発出業務</t>
    <phoneticPr fontId="1"/>
  </si>
  <si>
    <t>ＰＯＳシステム使用ガイド等とりまとめ及び各施設群への発出業務</t>
    <rPh sb="7" eb="9">
      <t>シヨウ</t>
    </rPh>
    <rPh sb="12" eb="13">
      <t>ナド</t>
    </rPh>
    <rPh sb="18" eb="19">
      <t>オヨ</t>
    </rPh>
    <rPh sb="20" eb="21">
      <t>カク</t>
    </rPh>
    <rPh sb="21" eb="24">
      <t>シセツグン</t>
    </rPh>
    <rPh sb="26" eb="28">
      <t>ハッシュツ</t>
    </rPh>
    <rPh sb="28" eb="30">
      <t>ギョウム</t>
    </rPh>
    <phoneticPr fontId="1"/>
  </si>
  <si>
    <t>協会が策定する各種ガイドラインのとりまとめ及び各施設群への発出業務</t>
    <rPh sb="0" eb="2">
      <t>キョウカイ</t>
    </rPh>
    <rPh sb="3" eb="5">
      <t>サクテイ</t>
    </rPh>
    <rPh sb="7" eb="9">
      <t>カクシュ</t>
    </rPh>
    <rPh sb="21" eb="22">
      <t>オヨ</t>
    </rPh>
    <rPh sb="23" eb="24">
      <t>カク</t>
    </rPh>
    <rPh sb="24" eb="27">
      <t>シセツグン</t>
    </rPh>
    <rPh sb="29" eb="31">
      <t>ハッシュツ</t>
    </rPh>
    <rPh sb="31" eb="33">
      <t>ギョウム</t>
    </rPh>
    <phoneticPr fontId="1"/>
  </si>
  <si>
    <t>⑤</t>
    <phoneticPr fontId="1"/>
  </si>
  <si>
    <t>運営マニュアルの基本項目とりまとめ及び各施設群への発出業務</t>
    <rPh sb="0" eb="2">
      <t>ウンエイ</t>
    </rPh>
    <rPh sb="8" eb="12">
      <t>キホンコウモク</t>
    </rPh>
    <rPh sb="17" eb="18">
      <t>オヨ</t>
    </rPh>
    <rPh sb="19" eb="20">
      <t>カク</t>
    </rPh>
    <rPh sb="20" eb="23">
      <t>シセツグン</t>
    </rPh>
    <rPh sb="25" eb="27">
      <t>ハッシュツ</t>
    </rPh>
    <rPh sb="27" eb="29">
      <t>ギョウム</t>
    </rPh>
    <phoneticPr fontId="1"/>
  </si>
  <si>
    <t>⑥</t>
    <phoneticPr fontId="1"/>
  </si>
  <si>
    <t>催事に関する基本警備ガイドの作成業務</t>
    <rPh sb="0" eb="2">
      <t>サイジ</t>
    </rPh>
    <rPh sb="3" eb="4">
      <t>カン</t>
    </rPh>
    <rPh sb="6" eb="8">
      <t>キホン</t>
    </rPh>
    <rPh sb="8" eb="10">
      <t>ケイビ</t>
    </rPh>
    <rPh sb="14" eb="16">
      <t>サクセイ</t>
    </rPh>
    <rPh sb="16" eb="18">
      <t>ギョウム</t>
    </rPh>
    <phoneticPr fontId="1"/>
  </si>
  <si>
    <t>〇複数の施設を使用する催事、使用
　する施設の調整が必要な催事に
　関する協会サポート業務</t>
    <rPh sb="1" eb="3">
      <t>フクスウ</t>
    </rPh>
    <rPh sb="4" eb="6">
      <t>シセツ</t>
    </rPh>
    <rPh sb="7" eb="9">
      <t>シヨウ</t>
    </rPh>
    <rPh sb="11" eb="13">
      <t>サイジ</t>
    </rPh>
    <rPh sb="14" eb="16">
      <t>シヨウ</t>
    </rPh>
    <rPh sb="20" eb="22">
      <t>シセツ</t>
    </rPh>
    <rPh sb="23" eb="25">
      <t>チョウセイ</t>
    </rPh>
    <rPh sb="26" eb="28">
      <t>ヒツヨウ</t>
    </rPh>
    <rPh sb="29" eb="31">
      <t>サイジ</t>
    </rPh>
    <rPh sb="34" eb="35">
      <t>カン</t>
    </rPh>
    <rPh sb="37" eb="39">
      <t>キョウカイ</t>
    </rPh>
    <rPh sb="43" eb="45">
      <t>ギョウム</t>
    </rPh>
    <phoneticPr fontId="1"/>
  </si>
  <si>
    <t>2023年10月～2025年10月</t>
    <rPh sb="4" eb="5">
      <t>ネン</t>
    </rPh>
    <rPh sb="7" eb="8">
      <t>ガツ</t>
    </rPh>
    <rPh sb="13" eb="14">
      <t>ネン</t>
    </rPh>
    <rPh sb="16" eb="17">
      <t>ガツ</t>
    </rPh>
    <phoneticPr fontId="1"/>
  </si>
  <si>
    <t>複数施設を利用する催事主催者への対応業務</t>
    <rPh sb="5" eb="7">
      <t>リヨウ</t>
    </rPh>
    <rPh sb="9" eb="11">
      <t>サイジ</t>
    </rPh>
    <rPh sb="11" eb="14">
      <t>シュサイシャ</t>
    </rPh>
    <rPh sb="16" eb="18">
      <t>タイオウ</t>
    </rPh>
    <rPh sb="18" eb="20">
      <t>ギョウム</t>
    </rPh>
    <phoneticPr fontId="1"/>
  </si>
  <si>
    <t>②</t>
  </si>
  <si>
    <t>複数施設を利用する催事の各施設との調整業務</t>
    <rPh sb="5" eb="7">
      <t>リヨウ</t>
    </rPh>
    <rPh sb="9" eb="11">
      <t>サイジ</t>
    </rPh>
    <rPh sb="12" eb="13">
      <t>カク</t>
    </rPh>
    <rPh sb="13" eb="15">
      <t>シセツ</t>
    </rPh>
    <rPh sb="17" eb="21">
      <t>チョウセイギョウム</t>
    </rPh>
    <phoneticPr fontId="1"/>
  </si>
  <si>
    <t>〇施設外で実施される催事の管理
　業務</t>
    <rPh sb="1" eb="3">
      <t>シセツ</t>
    </rPh>
    <rPh sb="3" eb="4">
      <t>ガイ</t>
    </rPh>
    <rPh sb="5" eb="7">
      <t>ジッシ</t>
    </rPh>
    <rPh sb="10" eb="12">
      <t>サイジ</t>
    </rPh>
    <rPh sb="13" eb="15">
      <t>カンリ</t>
    </rPh>
    <rPh sb="17" eb="19">
      <t>ギョウム</t>
    </rPh>
    <phoneticPr fontId="1"/>
  </si>
  <si>
    <t>編成業務</t>
    <rPh sb="0" eb="2">
      <t>ヘンセイ</t>
    </rPh>
    <rPh sb="2" eb="4">
      <t>ギョウム</t>
    </rPh>
    <phoneticPr fontId="1"/>
  </si>
  <si>
    <t>運営警備等のチェック・指導に関する業務</t>
    <rPh sb="0" eb="4">
      <t>ウンエイケイビ</t>
    </rPh>
    <rPh sb="4" eb="5">
      <t>ナド</t>
    </rPh>
    <rPh sb="11" eb="13">
      <t>シドウ</t>
    </rPh>
    <rPh sb="14" eb="15">
      <t>カン</t>
    </rPh>
    <rPh sb="17" eb="19">
      <t>ギョウム</t>
    </rPh>
    <phoneticPr fontId="1"/>
  </si>
  <si>
    <t>施設外イベントのガイドライン更新業務</t>
    <rPh sb="0" eb="3">
      <t>シセツガイ</t>
    </rPh>
    <rPh sb="14" eb="16">
      <t>コウシン</t>
    </rPh>
    <rPh sb="16" eb="18">
      <t>ギョウム</t>
    </rPh>
    <phoneticPr fontId="1"/>
  </si>
  <si>
    <t>会場の雑踏警備との連携業務</t>
    <rPh sb="0" eb="2">
      <t>カイジョウ</t>
    </rPh>
    <rPh sb="3" eb="5">
      <t>ザットウ</t>
    </rPh>
    <rPh sb="5" eb="7">
      <t>ケイビ</t>
    </rPh>
    <rPh sb="9" eb="11">
      <t>レンケイ</t>
    </rPh>
    <rPh sb="11" eb="13">
      <t>ギョウム</t>
    </rPh>
    <phoneticPr fontId="1"/>
  </si>
  <si>
    <t>〇その他（管理費等）</t>
    <rPh sb="3" eb="4">
      <t>タ</t>
    </rPh>
    <rPh sb="5" eb="8">
      <t>カンリヒ</t>
    </rPh>
    <rPh sb="8" eb="9">
      <t>ナド</t>
    </rPh>
    <phoneticPr fontId="1"/>
  </si>
  <si>
    <t>a.小計</t>
    <rPh sb="2" eb="4">
      <t>ショウケイ</t>
    </rPh>
    <phoneticPr fontId="1"/>
  </si>
  <si>
    <t>催事施設（大催事場・小催事場・小規模ステージ）運営体制構築等業務</t>
  </si>
  <si>
    <t>〇管轄する催事施設に関する各種
　製作物作成及び更新業務</t>
    <rPh sb="1" eb="3">
      <t>カンカツ</t>
    </rPh>
    <rPh sb="5" eb="7">
      <t>サイジ</t>
    </rPh>
    <rPh sb="7" eb="9">
      <t>シセツ</t>
    </rPh>
    <rPh sb="10" eb="11">
      <t>カン</t>
    </rPh>
    <rPh sb="13" eb="15">
      <t>カクシュ</t>
    </rPh>
    <rPh sb="17" eb="19">
      <t>セイサク</t>
    </rPh>
    <rPh sb="19" eb="20">
      <t>ブツ</t>
    </rPh>
    <rPh sb="20" eb="22">
      <t>サクセイ</t>
    </rPh>
    <rPh sb="22" eb="23">
      <t>オヨ</t>
    </rPh>
    <rPh sb="24" eb="26">
      <t>コウシン</t>
    </rPh>
    <rPh sb="26" eb="28">
      <t>ギョウム</t>
    </rPh>
    <phoneticPr fontId="1"/>
  </si>
  <si>
    <t>〇管轄する催事施設の運営計画の
　策定</t>
    <rPh sb="1" eb="3">
      <t>カンカツ</t>
    </rPh>
    <rPh sb="5" eb="7">
      <t>サイジ</t>
    </rPh>
    <rPh sb="7" eb="9">
      <t>シセツ</t>
    </rPh>
    <rPh sb="10" eb="12">
      <t>ウンエイ</t>
    </rPh>
    <rPh sb="12" eb="14">
      <t>ケイカク</t>
    </rPh>
    <rPh sb="17" eb="19">
      <t>サクテイ</t>
    </rPh>
    <phoneticPr fontId="1"/>
  </si>
  <si>
    <t>大催事場の運営マニュアルの作成・更新業務</t>
    <rPh sb="0" eb="4">
      <t>ダイサイジジョウ</t>
    </rPh>
    <rPh sb="5" eb="7">
      <t>ウンエイ</t>
    </rPh>
    <rPh sb="13" eb="15">
      <t>サクセイ</t>
    </rPh>
    <rPh sb="16" eb="18">
      <t>コウシン</t>
    </rPh>
    <rPh sb="18" eb="20">
      <t>ギョウム</t>
    </rPh>
    <phoneticPr fontId="1"/>
  </si>
  <si>
    <t>小催事場の運営マニュアルの作成・更新業務</t>
    <rPh sb="0" eb="4">
      <t>ショウサイジジョウ</t>
    </rPh>
    <rPh sb="5" eb="7">
      <t>ウンエイ</t>
    </rPh>
    <rPh sb="13" eb="15">
      <t>サクセイ</t>
    </rPh>
    <rPh sb="16" eb="18">
      <t>コウシン</t>
    </rPh>
    <rPh sb="18" eb="20">
      <t>ギョウム</t>
    </rPh>
    <phoneticPr fontId="1"/>
  </si>
  <si>
    <t>小規模ステージ×４ヵ所の運営マニュアルの作成・更新業務</t>
    <rPh sb="0" eb="3">
      <t>ショウキボ</t>
    </rPh>
    <rPh sb="10" eb="11">
      <t>ショ</t>
    </rPh>
    <rPh sb="12" eb="14">
      <t>ウンエイ</t>
    </rPh>
    <rPh sb="20" eb="22">
      <t>サクセイ</t>
    </rPh>
    <rPh sb="23" eb="25">
      <t>コウシン</t>
    </rPh>
    <rPh sb="25" eb="27">
      <t>ギョウム</t>
    </rPh>
    <phoneticPr fontId="1"/>
  </si>
  <si>
    <t>〇管轄する催事施設の編成スケ
　ジュールの作成</t>
    <rPh sb="1" eb="3">
      <t>カンカツ</t>
    </rPh>
    <rPh sb="5" eb="7">
      <t>サイジ</t>
    </rPh>
    <rPh sb="7" eb="9">
      <t>シセツ</t>
    </rPh>
    <rPh sb="10" eb="12">
      <t>ヘンセイ</t>
    </rPh>
    <rPh sb="21" eb="23">
      <t>サクセイ</t>
    </rPh>
    <phoneticPr fontId="1"/>
  </si>
  <si>
    <t>大催事場の編成支援業務</t>
    <rPh sb="0" eb="4">
      <t>ダイサイジジョウ</t>
    </rPh>
    <rPh sb="5" eb="7">
      <t>ヘンセイ</t>
    </rPh>
    <rPh sb="7" eb="11">
      <t>シエンギョウム</t>
    </rPh>
    <phoneticPr fontId="1"/>
  </si>
  <si>
    <t>小催事場の編成支援業務</t>
    <rPh sb="0" eb="4">
      <t>ショウサイジジョウ</t>
    </rPh>
    <rPh sb="5" eb="7">
      <t>ヘンセイ</t>
    </rPh>
    <rPh sb="7" eb="11">
      <t>シエンギョウム</t>
    </rPh>
    <phoneticPr fontId="1"/>
  </si>
  <si>
    <t>小規模ステージの編成支援業務</t>
    <rPh sb="0" eb="3">
      <t>ショウキボ</t>
    </rPh>
    <rPh sb="8" eb="10">
      <t>ヘンセイ</t>
    </rPh>
    <rPh sb="10" eb="12">
      <t>シエン</t>
    </rPh>
    <rPh sb="12" eb="14">
      <t>ギョウム</t>
    </rPh>
    <phoneticPr fontId="1"/>
  </si>
  <si>
    <t>〇催事データの管理業務</t>
    <rPh sb="1" eb="3">
      <t>サイジ</t>
    </rPh>
    <rPh sb="7" eb="9">
      <t>カンリ</t>
    </rPh>
    <rPh sb="9" eb="11">
      <t>ギョウム</t>
    </rPh>
    <phoneticPr fontId="1"/>
  </si>
  <si>
    <t>大催事場で実施する催事のデータ更新業務</t>
    <rPh sb="0" eb="4">
      <t>ダイサイジジョウ</t>
    </rPh>
    <rPh sb="5" eb="7">
      <t>ジッシ</t>
    </rPh>
    <rPh sb="9" eb="11">
      <t>サイジ</t>
    </rPh>
    <rPh sb="15" eb="17">
      <t>コウシン</t>
    </rPh>
    <rPh sb="17" eb="19">
      <t>ギョウム</t>
    </rPh>
    <phoneticPr fontId="1"/>
  </si>
  <si>
    <t>小催事場で実施する催事のデータ更新業務</t>
    <rPh sb="0" eb="1">
      <t>ショウ</t>
    </rPh>
    <rPh sb="1" eb="3">
      <t>サイジ</t>
    </rPh>
    <rPh sb="3" eb="4">
      <t>ジョウ</t>
    </rPh>
    <rPh sb="5" eb="7">
      <t>ジッシ</t>
    </rPh>
    <rPh sb="9" eb="11">
      <t>サイジ</t>
    </rPh>
    <rPh sb="15" eb="17">
      <t>コウシン</t>
    </rPh>
    <rPh sb="17" eb="19">
      <t>ギョウム</t>
    </rPh>
    <phoneticPr fontId="1"/>
  </si>
  <si>
    <t>小規模ステージで実施する催事のデータ更新業務</t>
    <rPh sb="0" eb="3">
      <t>ショウキボ</t>
    </rPh>
    <rPh sb="8" eb="10">
      <t>ジッシ</t>
    </rPh>
    <rPh sb="12" eb="14">
      <t>サイジ</t>
    </rPh>
    <rPh sb="18" eb="20">
      <t>コウシン</t>
    </rPh>
    <rPh sb="20" eb="22">
      <t>ギョウム</t>
    </rPh>
    <phoneticPr fontId="1"/>
  </si>
  <si>
    <t>〇受入調整業務</t>
    <rPh sb="1" eb="3">
      <t>ウケイレ</t>
    </rPh>
    <rPh sb="3" eb="5">
      <t>チョウセイ</t>
    </rPh>
    <rPh sb="5" eb="7">
      <t>ギョウム</t>
    </rPh>
    <phoneticPr fontId="1"/>
  </si>
  <si>
    <t>2024年1月～2025年10月</t>
    <rPh sb="4" eb="5">
      <t>ネン</t>
    </rPh>
    <rPh sb="6" eb="7">
      <t>ガツ</t>
    </rPh>
    <rPh sb="12" eb="13">
      <t>ネン</t>
    </rPh>
    <rPh sb="15" eb="16">
      <t>ガツ</t>
    </rPh>
    <phoneticPr fontId="1"/>
  </si>
  <si>
    <t>大催事場利用者への利用規定及び催事概要シートの送付</t>
    <rPh sb="0" eb="4">
      <t>ダイサイジジョウ</t>
    </rPh>
    <rPh sb="4" eb="7">
      <t>リヨウシャ</t>
    </rPh>
    <phoneticPr fontId="1"/>
  </si>
  <si>
    <t>小催事場利用者への利用規定及び催事概要シートの送付</t>
    <rPh sb="0" eb="1">
      <t>ショウ</t>
    </rPh>
    <rPh sb="1" eb="3">
      <t>サイジ</t>
    </rPh>
    <rPh sb="3" eb="4">
      <t>ジョウ</t>
    </rPh>
    <rPh sb="4" eb="7">
      <t>リヨウシャ</t>
    </rPh>
    <phoneticPr fontId="1"/>
  </si>
  <si>
    <t>小規模ステージ利用者への利用規定及び催事概要シートの送付</t>
    <rPh sb="0" eb="3">
      <t>ショウキボ</t>
    </rPh>
    <rPh sb="7" eb="10">
      <t>リヨウシャ</t>
    </rPh>
    <phoneticPr fontId="1"/>
  </si>
  <si>
    <t>大催事場利用者との事前打合せ等実施業務</t>
    <rPh sb="0" eb="4">
      <t>ダイサイジジョウ</t>
    </rPh>
    <rPh sb="4" eb="7">
      <t>リヨウシャ</t>
    </rPh>
    <rPh sb="9" eb="11">
      <t>ジゼン</t>
    </rPh>
    <rPh sb="11" eb="13">
      <t>ウチアワ</t>
    </rPh>
    <rPh sb="14" eb="15">
      <t>ナド</t>
    </rPh>
    <rPh sb="15" eb="17">
      <t>ジッシ</t>
    </rPh>
    <rPh sb="17" eb="19">
      <t>ギョウム</t>
    </rPh>
    <phoneticPr fontId="1"/>
  </si>
  <si>
    <t>小催事場利用者との事前打合せ等実施業務</t>
    <rPh sb="0" eb="1">
      <t>ショウ</t>
    </rPh>
    <rPh sb="1" eb="3">
      <t>サイジ</t>
    </rPh>
    <rPh sb="3" eb="4">
      <t>ジョウ</t>
    </rPh>
    <rPh sb="4" eb="7">
      <t>リヨウシャ</t>
    </rPh>
    <rPh sb="9" eb="11">
      <t>ジゼン</t>
    </rPh>
    <rPh sb="11" eb="13">
      <t>ウチアワ</t>
    </rPh>
    <rPh sb="14" eb="15">
      <t>ナド</t>
    </rPh>
    <rPh sb="15" eb="17">
      <t>ジッシ</t>
    </rPh>
    <rPh sb="17" eb="19">
      <t>ギョウム</t>
    </rPh>
    <phoneticPr fontId="1"/>
  </si>
  <si>
    <t>小規模ステージ利用者との事前打合せ等実施業務</t>
    <rPh sb="0" eb="3">
      <t>ショウキボ</t>
    </rPh>
    <rPh sb="7" eb="10">
      <t>リヨウシャ</t>
    </rPh>
    <rPh sb="12" eb="14">
      <t>ジゼン</t>
    </rPh>
    <rPh sb="14" eb="16">
      <t>ウチアワ</t>
    </rPh>
    <rPh sb="17" eb="18">
      <t>ナド</t>
    </rPh>
    <rPh sb="18" eb="20">
      <t>ジッシ</t>
    </rPh>
    <rPh sb="20" eb="22">
      <t>ギョウム</t>
    </rPh>
    <phoneticPr fontId="1"/>
  </si>
  <si>
    <t>⑦</t>
    <phoneticPr fontId="1"/>
  </si>
  <si>
    <t>大催事場利用者への各種提出書類の依頼及び提出書類の確認・指導業務</t>
    <rPh sb="0" eb="4">
      <t>ダイサイジジョウ</t>
    </rPh>
    <rPh sb="4" eb="7">
      <t>リヨウシャ</t>
    </rPh>
    <rPh sb="9" eb="11">
      <t>カクシュ</t>
    </rPh>
    <rPh sb="11" eb="13">
      <t>テイシュツ</t>
    </rPh>
    <rPh sb="13" eb="15">
      <t>ショルイ</t>
    </rPh>
    <rPh sb="16" eb="18">
      <t>イライ</t>
    </rPh>
    <rPh sb="18" eb="19">
      <t>オヨ</t>
    </rPh>
    <rPh sb="20" eb="22">
      <t>テイシュツ</t>
    </rPh>
    <rPh sb="22" eb="24">
      <t>ショルイ</t>
    </rPh>
    <rPh sb="25" eb="27">
      <t>カクニン</t>
    </rPh>
    <rPh sb="28" eb="30">
      <t>シドウ</t>
    </rPh>
    <rPh sb="30" eb="32">
      <t>ギョウム</t>
    </rPh>
    <phoneticPr fontId="1"/>
  </si>
  <si>
    <t>⑧</t>
    <phoneticPr fontId="1"/>
  </si>
  <si>
    <t>小催事場利用者への各種提出書類の依頼及び提出書類の確認・指導業務</t>
    <rPh sb="0" eb="1">
      <t>ショウ</t>
    </rPh>
    <rPh sb="1" eb="3">
      <t>サイジ</t>
    </rPh>
    <rPh sb="3" eb="4">
      <t>ジョウ</t>
    </rPh>
    <rPh sb="4" eb="7">
      <t>リヨウシャ</t>
    </rPh>
    <rPh sb="9" eb="11">
      <t>カクシュ</t>
    </rPh>
    <rPh sb="11" eb="13">
      <t>テイシュツ</t>
    </rPh>
    <rPh sb="13" eb="15">
      <t>ショルイ</t>
    </rPh>
    <rPh sb="16" eb="18">
      <t>イライ</t>
    </rPh>
    <rPh sb="18" eb="19">
      <t>オヨ</t>
    </rPh>
    <rPh sb="20" eb="22">
      <t>テイシュツ</t>
    </rPh>
    <rPh sb="22" eb="24">
      <t>ショルイ</t>
    </rPh>
    <rPh sb="25" eb="27">
      <t>カクニン</t>
    </rPh>
    <rPh sb="28" eb="30">
      <t>シドウ</t>
    </rPh>
    <rPh sb="30" eb="32">
      <t>ギョウム</t>
    </rPh>
    <phoneticPr fontId="1"/>
  </si>
  <si>
    <t>⑨</t>
    <phoneticPr fontId="1"/>
  </si>
  <si>
    <t>小規模ステージ利用者への各種提出書類の依頼及び提出書類の確認・指導業務</t>
    <rPh sb="0" eb="3">
      <t>ショウキボ</t>
    </rPh>
    <rPh sb="7" eb="10">
      <t>リヨウシャ</t>
    </rPh>
    <rPh sb="12" eb="14">
      <t>カクシュ</t>
    </rPh>
    <rPh sb="14" eb="16">
      <t>テイシュツ</t>
    </rPh>
    <rPh sb="16" eb="18">
      <t>ショルイ</t>
    </rPh>
    <rPh sb="19" eb="21">
      <t>イライ</t>
    </rPh>
    <rPh sb="21" eb="22">
      <t>オヨ</t>
    </rPh>
    <rPh sb="23" eb="25">
      <t>テイシュツ</t>
    </rPh>
    <rPh sb="25" eb="27">
      <t>ショルイ</t>
    </rPh>
    <rPh sb="28" eb="30">
      <t>カクニン</t>
    </rPh>
    <rPh sb="31" eb="33">
      <t>シドウ</t>
    </rPh>
    <rPh sb="33" eb="35">
      <t>ギョウム</t>
    </rPh>
    <phoneticPr fontId="1"/>
  </si>
  <si>
    <t>⑩</t>
    <phoneticPr fontId="1"/>
  </si>
  <si>
    <t>大催事場利用者への事前資料配布業務（入館証・搬入許可証等）</t>
    <rPh sb="0" eb="4">
      <t>ダイサイジジョウ</t>
    </rPh>
    <rPh sb="4" eb="7">
      <t>リヨウシャ</t>
    </rPh>
    <rPh sb="9" eb="11">
      <t>ジゼン</t>
    </rPh>
    <rPh sb="11" eb="15">
      <t>シリョウハイフ</t>
    </rPh>
    <rPh sb="15" eb="17">
      <t>ギョウム</t>
    </rPh>
    <rPh sb="18" eb="21">
      <t>ニュウカンショウ</t>
    </rPh>
    <rPh sb="22" eb="27">
      <t>ハンニュウキョカショウ</t>
    </rPh>
    <rPh sb="27" eb="28">
      <t>ナド</t>
    </rPh>
    <phoneticPr fontId="1"/>
  </si>
  <si>
    <t>⑪</t>
    <phoneticPr fontId="1"/>
  </si>
  <si>
    <t>小催事場利用者への事前資料配布業務（入館証・搬入許可証等）</t>
    <rPh sb="0" eb="1">
      <t>ショウ</t>
    </rPh>
    <rPh sb="1" eb="3">
      <t>サイジ</t>
    </rPh>
    <rPh sb="3" eb="4">
      <t>ジョウ</t>
    </rPh>
    <rPh sb="4" eb="7">
      <t>リヨウシャ</t>
    </rPh>
    <rPh sb="9" eb="11">
      <t>ジゼン</t>
    </rPh>
    <rPh sb="11" eb="15">
      <t>シリョウハイフ</t>
    </rPh>
    <rPh sb="15" eb="17">
      <t>ギョウム</t>
    </rPh>
    <rPh sb="18" eb="21">
      <t>ニュウカンショウ</t>
    </rPh>
    <rPh sb="22" eb="27">
      <t>ハンニュウキョカショウ</t>
    </rPh>
    <rPh sb="27" eb="28">
      <t>ナド</t>
    </rPh>
    <phoneticPr fontId="1"/>
  </si>
  <si>
    <t>⑫</t>
    <phoneticPr fontId="1"/>
  </si>
  <si>
    <t>小規模ステージ利用者への事前資料配布業務（入館証・搬入許可証等）</t>
    <rPh sb="0" eb="3">
      <t>ショウキボ</t>
    </rPh>
    <rPh sb="7" eb="10">
      <t>リヨウシャ</t>
    </rPh>
    <rPh sb="12" eb="14">
      <t>ジゼン</t>
    </rPh>
    <rPh sb="14" eb="18">
      <t>シリョウハイフ</t>
    </rPh>
    <rPh sb="18" eb="20">
      <t>ギョウム</t>
    </rPh>
    <rPh sb="21" eb="24">
      <t>ニュウカンショウ</t>
    </rPh>
    <rPh sb="25" eb="30">
      <t>ハンニュウキョカショウ</t>
    </rPh>
    <rPh sb="30" eb="31">
      <t>ナド</t>
    </rPh>
    <phoneticPr fontId="1"/>
  </si>
  <si>
    <t>⑬</t>
    <phoneticPr fontId="1"/>
  </si>
  <si>
    <t>⑭</t>
    <phoneticPr fontId="1"/>
  </si>
  <si>
    <t>⑮</t>
    <phoneticPr fontId="1"/>
  </si>
  <si>
    <t>〇施設運営業務</t>
    <rPh sb="1" eb="3">
      <t>シセツ</t>
    </rPh>
    <rPh sb="3" eb="5">
      <t>ウンエイ</t>
    </rPh>
    <rPh sb="5" eb="7">
      <t>ギョウム</t>
    </rPh>
    <phoneticPr fontId="1"/>
  </si>
  <si>
    <t>適切なシフト管理と勤務報告書の提出</t>
    <rPh sb="0" eb="2">
      <t>テキセツ</t>
    </rPh>
    <rPh sb="6" eb="8">
      <t>カンリ</t>
    </rPh>
    <rPh sb="9" eb="11">
      <t>キンム</t>
    </rPh>
    <rPh sb="11" eb="14">
      <t>ホウコクショ</t>
    </rPh>
    <rPh sb="15" eb="17">
      <t>テイシュツ</t>
    </rPh>
    <phoneticPr fontId="1"/>
  </si>
  <si>
    <t>POSシステムの運用</t>
    <rPh sb="8" eb="10">
      <t>ウンヨウ</t>
    </rPh>
    <phoneticPr fontId="1"/>
  </si>
  <si>
    <t>催事施設の管理（必要に応じて修理等の対応）業務</t>
    <rPh sb="0" eb="2">
      <t>サイジ</t>
    </rPh>
    <rPh sb="2" eb="4">
      <t>シセツ</t>
    </rPh>
    <rPh sb="5" eb="7">
      <t>カンリ</t>
    </rPh>
    <rPh sb="8" eb="10">
      <t>ヒツヨウ</t>
    </rPh>
    <rPh sb="11" eb="12">
      <t>オウ</t>
    </rPh>
    <rPh sb="14" eb="16">
      <t>シュウリ</t>
    </rPh>
    <rPh sb="16" eb="17">
      <t>ナド</t>
    </rPh>
    <rPh sb="18" eb="20">
      <t>タイオウ</t>
    </rPh>
    <rPh sb="21" eb="23">
      <t>ギョウム</t>
    </rPh>
    <phoneticPr fontId="1"/>
  </si>
  <si>
    <t>見積書・請求書作成業務</t>
    <rPh sb="0" eb="3">
      <t>ミツモリショ</t>
    </rPh>
    <rPh sb="4" eb="7">
      <t>セイキュウショ</t>
    </rPh>
    <rPh sb="7" eb="9">
      <t>サクセイ</t>
    </rPh>
    <rPh sb="9" eb="11">
      <t>ギョウム</t>
    </rPh>
    <phoneticPr fontId="1"/>
  </si>
  <si>
    <t>出納管理業務</t>
    <rPh sb="0" eb="2">
      <t>スイトウ</t>
    </rPh>
    <rPh sb="2" eb="4">
      <t>カンリ</t>
    </rPh>
    <rPh sb="4" eb="6">
      <t>ギョウム</t>
    </rPh>
    <phoneticPr fontId="1"/>
  </si>
  <si>
    <t>〇報告業務</t>
    <rPh sb="1" eb="5">
      <t>ホウコクギョウム</t>
    </rPh>
    <phoneticPr fontId="1"/>
  </si>
  <si>
    <t>2024年10月～2025年11月</t>
    <rPh sb="4" eb="5">
      <t>ネン</t>
    </rPh>
    <rPh sb="7" eb="8">
      <t>ガツ</t>
    </rPh>
    <rPh sb="13" eb="14">
      <t>ネン</t>
    </rPh>
    <rPh sb="16" eb="17">
      <t>ガツ</t>
    </rPh>
    <phoneticPr fontId="1"/>
  </si>
  <si>
    <t>報告書類の作成業務（催事データ・日報・勤務報告書等）</t>
    <rPh sb="0" eb="2">
      <t>ホウコク</t>
    </rPh>
    <rPh sb="2" eb="4">
      <t>ショルイ</t>
    </rPh>
    <rPh sb="5" eb="7">
      <t>サクセイ</t>
    </rPh>
    <rPh sb="7" eb="9">
      <t>ギョウム</t>
    </rPh>
    <rPh sb="10" eb="12">
      <t>サイジ</t>
    </rPh>
    <rPh sb="16" eb="18">
      <t>ニッポウ</t>
    </rPh>
    <rPh sb="19" eb="21">
      <t>キンム</t>
    </rPh>
    <rPh sb="21" eb="24">
      <t>ホウコクショ</t>
    </rPh>
    <rPh sb="24" eb="25">
      <t>ナド</t>
    </rPh>
    <phoneticPr fontId="1"/>
  </si>
  <si>
    <t>b.小計</t>
    <rPh sb="2" eb="4">
      <t>ショウケイ</t>
    </rPh>
    <phoneticPr fontId="1"/>
  </si>
  <si>
    <t>■イ「催事施設（大催事場・小催事場・小規模ステージ）運営管理業務」</t>
  </si>
  <si>
    <t>ポスト数</t>
    <rPh sb="3" eb="4">
      <t>スウ</t>
    </rPh>
    <phoneticPr fontId="1"/>
  </si>
  <si>
    <t>日数</t>
    <rPh sb="0" eb="2">
      <t>ニッスウ</t>
    </rPh>
    <phoneticPr fontId="1"/>
  </si>
  <si>
    <t>催事施設（大催事場・小催事場・小規模ステージ）運営管理業務</t>
  </si>
  <si>
    <t>〇大催事場（会期前準備期間）
　運営管理業務</t>
    <rPh sb="1" eb="5">
      <t>ダイサイジジョウ</t>
    </rPh>
    <rPh sb="6" eb="8">
      <t>カイキ</t>
    </rPh>
    <rPh sb="8" eb="9">
      <t>マエ</t>
    </rPh>
    <rPh sb="9" eb="11">
      <t>ジュンビ</t>
    </rPh>
    <rPh sb="11" eb="13">
      <t>キカン</t>
    </rPh>
    <rPh sb="16" eb="18">
      <t>ウンエイ</t>
    </rPh>
    <rPh sb="18" eb="20">
      <t>カンリ</t>
    </rPh>
    <rPh sb="20" eb="22">
      <t>ギョウム</t>
    </rPh>
    <phoneticPr fontId="1"/>
  </si>
  <si>
    <t>2025年3月1日～4月12日</t>
    <rPh sb="4" eb="5">
      <t>ネン</t>
    </rPh>
    <rPh sb="6" eb="7">
      <t>ガツ</t>
    </rPh>
    <rPh sb="8" eb="9">
      <t>ニチ</t>
    </rPh>
    <rPh sb="11" eb="12">
      <t>ガツ</t>
    </rPh>
    <rPh sb="14" eb="15">
      <t>ニチ</t>
    </rPh>
    <phoneticPr fontId="1"/>
  </si>
  <si>
    <t>【テクニカルスタッフ】</t>
    <phoneticPr fontId="1"/>
  </si>
  <si>
    <t>①</t>
  </si>
  <si>
    <t>③</t>
  </si>
  <si>
    <t>④</t>
  </si>
  <si>
    <t>⑤</t>
  </si>
  <si>
    <t>⑥</t>
  </si>
  <si>
    <t>⑦</t>
  </si>
  <si>
    <t>⑧</t>
  </si>
  <si>
    <t>⑨</t>
  </si>
  <si>
    <t>⑩</t>
  </si>
  <si>
    <t>⑪</t>
  </si>
  <si>
    <t>〇大催事場（会期中期間）
　運営管理業務</t>
    <rPh sb="1" eb="5">
      <t>ダイサイジジョウ</t>
    </rPh>
    <rPh sb="6" eb="8">
      <t>カイキ</t>
    </rPh>
    <rPh sb="8" eb="9">
      <t>チュウ</t>
    </rPh>
    <rPh sb="9" eb="11">
      <t>キカン</t>
    </rPh>
    <rPh sb="14" eb="16">
      <t>ウンエイ</t>
    </rPh>
    <rPh sb="16" eb="18">
      <t>カンリ</t>
    </rPh>
    <rPh sb="18" eb="20">
      <t>ギョウム</t>
    </rPh>
    <phoneticPr fontId="1"/>
  </si>
  <si>
    <t>2025年4月13日～10月13日</t>
    <rPh sb="4" eb="5">
      <t>ネン</t>
    </rPh>
    <rPh sb="6" eb="7">
      <t>ガツ</t>
    </rPh>
    <rPh sb="9" eb="10">
      <t>ニチ</t>
    </rPh>
    <rPh sb="13" eb="14">
      <t>ガツ</t>
    </rPh>
    <rPh sb="16" eb="17">
      <t>ニチ</t>
    </rPh>
    <phoneticPr fontId="1"/>
  </si>
  <si>
    <t>【運営スタッフ】</t>
    <rPh sb="1" eb="3">
      <t>ウンエイ</t>
    </rPh>
    <phoneticPr fontId="1"/>
  </si>
  <si>
    <t>　運営統括管理</t>
    <rPh sb="1" eb="3">
      <t>ウンエイ</t>
    </rPh>
    <rPh sb="3" eb="5">
      <t>トウカツ</t>
    </rPh>
    <rPh sb="5" eb="7">
      <t>カンリ</t>
    </rPh>
    <phoneticPr fontId="1"/>
  </si>
  <si>
    <t>　運営チーフ</t>
    <rPh sb="1" eb="3">
      <t>ウンエイ</t>
    </rPh>
    <phoneticPr fontId="1"/>
  </si>
  <si>
    <t>　運営スタッフ</t>
    <rPh sb="1" eb="3">
      <t>ウンエイ</t>
    </rPh>
    <phoneticPr fontId="1"/>
  </si>
  <si>
    <t>　舞台監督</t>
    <rPh sb="1" eb="3">
      <t>ブタイ</t>
    </rPh>
    <rPh sb="3" eb="5">
      <t>カントク</t>
    </rPh>
    <phoneticPr fontId="1"/>
  </si>
  <si>
    <t>　進行チーフ</t>
    <rPh sb="1" eb="3">
      <t>シンコウ</t>
    </rPh>
    <phoneticPr fontId="1"/>
  </si>
  <si>
    <t>　美術チーフ</t>
    <rPh sb="1" eb="3">
      <t>ビジュツ</t>
    </rPh>
    <phoneticPr fontId="1"/>
  </si>
  <si>
    <t>　照明チーフ</t>
    <rPh sb="1" eb="3">
      <t>ショウメイ</t>
    </rPh>
    <phoneticPr fontId="1"/>
  </si>
  <si>
    <t>　音響チーフ</t>
    <rPh sb="1" eb="3">
      <t>オンキョウ</t>
    </rPh>
    <phoneticPr fontId="1"/>
  </si>
  <si>
    <t>　舞台庶務</t>
    <rPh sb="1" eb="3">
      <t>ブタイ</t>
    </rPh>
    <rPh sb="3" eb="5">
      <t>ショム</t>
    </rPh>
    <phoneticPr fontId="1"/>
  </si>
  <si>
    <t>　舞台スタッフ</t>
    <rPh sb="1" eb="3">
      <t>ブタイ</t>
    </rPh>
    <phoneticPr fontId="1"/>
  </si>
  <si>
    <t>⑫</t>
  </si>
  <si>
    <t>　映像チーフ</t>
    <rPh sb="1" eb="3">
      <t>エイゾウ</t>
    </rPh>
    <phoneticPr fontId="1"/>
  </si>
  <si>
    <t>⑬</t>
  </si>
  <si>
    <t>　映像補佐</t>
    <rPh sb="1" eb="3">
      <t>エイゾウ</t>
    </rPh>
    <rPh sb="3" eb="5">
      <t>ホサ</t>
    </rPh>
    <phoneticPr fontId="1"/>
  </si>
  <si>
    <t>⑭</t>
  </si>
  <si>
    <t>　映像スタッフ</t>
    <rPh sb="1" eb="3">
      <t>エイゾウ</t>
    </rPh>
    <phoneticPr fontId="1"/>
  </si>
  <si>
    <t>⑮</t>
  </si>
  <si>
    <t>警備員</t>
    <rPh sb="0" eb="3">
      <t>ケイビイン</t>
    </rPh>
    <phoneticPr fontId="1"/>
  </si>
  <si>
    <t>⑯</t>
  </si>
  <si>
    <t>清掃員</t>
    <rPh sb="0" eb="3">
      <t>セイソウイン</t>
    </rPh>
    <phoneticPr fontId="1"/>
  </si>
  <si>
    <t>その他（　　　　　　　　）</t>
    <rPh sb="2" eb="3">
      <t>タ</t>
    </rPh>
    <phoneticPr fontId="1"/>
  </si>
  <si>
    <t>〇大催事場（施設クローズ期間）
　施設クローズ業務</t>
    <rPh sb="1" eb="5">
      <t>ダイサイジジョウ</t>
    </rPh>
    <rPh sb="6" eb="8">
      <t>シセツ</t>
    </rPh>
    <rPh sb="12" eb="14">
      <t>キカン</t>
    </rPh>
    <rPh sb="17" eb="19">
      <t>シセツ</t>
    </rPh>
    <rPh sb="23" eb="25">
      <t>ギョウム</t>
    </rPh>
    <phoneticPr fontId="1"/>
  </si>
  <si>
    <t>2025年10月14日～10月31日</t>
    <rPh sb="4" eb="5">
      <t>ネン</t>
    </rPh>
    <rPh sb="7" eb="8">
      <t>ガツ</t>
    </rPh>
    <rPh sb="10" eb="11">
      <t>ニチ</t>
    </rPh>
    <rPh sb="14" eb="15">
      <t>ガツ</t>
    </rPh>
    <rPh sb="17" eb="18">
      <t>ニチ</t>
    </rPh>
    <phoneticPr fontId="1"/>
  </si>
  <si>
    <t>〇小催事場（会期前準備期間）
　運営管理業務</t>
    <rPh sb="1" eb="2">
      <t>ショウ</t>
    </rPh>
    <rPh sb="2" eb="4">
      <t>サイジ</t>
    </rPh>
    <rPh sb="4" eb="5">
      <t>ジョウ</t>
    </rPh>
    <rPh sb="6" eb="8">
      <t>カイキ</t>
    </rPh>
    <rPh sb="8" eb="9">
      <t>マエ</t>
    </rPh>
    <rPh sb="9" eb="11">
      <t>ジュンビ</t>
    </rPh>
    <rPh sb="11" eb="13">
      <t>キカン</t>
    </rPh>
    <rPh sb="16" eb="18">
      <t>ウンエイ</t>
    </rPh>
    <rPh sb="18" eb="20">
      <t>カンリ</t>
    </rPh>
    <rPh sb="20" eb="22">
      <t>ギョウム</t>
    </rPh>
    <phoneticPr fontId="1"/>
  </si>
  <si>
    <t>〇小催事場（会期中期間）
　運営管理業務</t>
    <rPh sb="1" eb="2">
      <t>ショウ</t>
    </rPh>
    <rPh sb="2" eb="4">
      <t>サイジ</t>
    </rPh>
    <rPh sb="4" eb="5">
      <t>ジョウ</t>
    </rPh>
    <rPh sb="6" eb="8">
      <t>カイキ</t>
    </rPh>
    <rPh sb="8" eb="9">
      <t>チュウ</t>
    </rPh>
    <rPh sb="9" eb="11">
      <t>キカン</t>
    </rPh>
    <rPh sb="14" eb="16">
      <t>ウンエイ</t>
    </rPh>
    <rPh sb="16" eb="18">
      <t>カンリ</t>
    </rPh>
    <rPh sb="18" eb="20">
      <t>ギョウム</t>
    </rPh>
    <phoneticPr fontId="1"/>
  </si>
  <si>
    <t>2025年4月13日～10月13日</t>
  </si>
  <si>
    <t>　映像配信チーフ</t>
    <rPh sb="1" eb="3">
      <t>エイゾウ</t>
    </rPh>
    <rPh sb="3" eb="5">
      <t>ハイシン</t>
    </rPh>
    <phoneticPr fontId="1"/>
  </si>
  <si>
    <t>映像配信スタッフ</t>
    <rPh sb="0" eb="2">
      <t>エイゾウ</t>
    </rPh>
    <rPh sb="2" eb="4">
      <t>ハイシン</t>
    </rPh>
    <phoneticPr fontId="1"/>
  </si>
  <si>
    <t>〇小催事場（施設クローズ期間）
　施設クローズ業務</t>
    <rPh sb="1" eb="2">
      <t>ショウ</t>
    </rPh>
    <rPh sb="2" eb="4">
      <t>サイジ</t>
    </rPh>
    <rPh sb="4" eb="5">
      <t>ジョウ</t>
    </rPh>
    <rPh sb="6" eb="8">
      <t>シセツ</t>
    </rPh>
    <rPh sb="12" eb="14">
      <t>キカン</t>
    </rPh>
    <rPh sb="17" eb="19">
      <t>シセツ</t>
    </rPh>
    <rPh sb="23" eb="25">
      <t>ギョウム</t>
    </rPh>
    <phoneticPr fontId="1"/>
  </si>
  <si>
    <t>〇小規模ステージ
（会期前準備期間）
　運営管理業務</t>
    <rPh sb="1" eb="4">
      <t>ショウキボ</t>
    </rPh>
    <rPh sb="10" eb="12">
      <t>カイキ</t>
    </rPh>
    <rPh sb="12" eb="13">
      <t>マエ</t>
    </rPh>
    <rPh sb="13" eb="15">
      <t>ジュンビ</t>
    </rPh>
    <rPh sb="15" eb="17">
      <t>キカン</t>
    </rPh>
    <rPh sb="20" eb="22">
      <t>ウンエイ</t>
    </rPh>
    <rPh sb="22" eb="24">
      <t>カンリ</t>
    </rPh>
    <rPh sb="24" eb="26">
      <t>ギョウム</t>
    </rPh>
    <phoneticPr fontId="1"/>
  </si>
  <si>
    <t>〇小規模ステージ（会期中期間）
　運営管理業務</t>
    <rPh sb="1" eb="4">
      <t>ショウキボ</t>
    </rPh>
    <rPh sb="9" eb="11">
      <t>カイキ</t>
    </rPh>
    <rPh sb="11" eb="12">
      <t>チュウ</t>
    </rPh>
    <rPh sb="12" eb="14">
      <t>キカン</t>
    </rPh>
    <rPh sb="17" eb="19">
      <t>ウンエイ</t>
    </rPh>
    <rPh sb="19" eb="21">
      <t>カンリ</t>
    </rPh>
    <rPh sb="21" eb="23">
      <t>ギョウム</t>
    </rPh>
    <phoneticPr fontId="1"/>
  </si>
  <si>
    <t>　進行スタッフ</t>
    <rPh sb="1" eb="3">
      <t>シンコウ</t>
    </rPh>
    <phoneticPr fontId="1"/>
  </si>
  <si>
    <t>　音響オペレーター</t>
    <rPh sb="1" eb="3">
      <t>オンキョウ</t>
    </rPh>
    <phoneticPr fontId="1"/>
  </si>
  <si>
    <t>　照明オペレーター</t>
  </si>
  <si>
    <t>〇小規模ステージ
（施設クローズ期間）
　施設クローズ業務</t>
    <rPh sb="1" eb="4">
      <t>ショウキボ</t>
    </rPh>
    <rPh sb="10" eb="12">
      <t>シセツ</t>
    </rPh>
    <rPh sb="16" eb="18">
      <t>キカン</t>
    </rPh>
    <rPh sb="21" eb="23">
      <t>シセツ</t>
    </rPh>
    <rPh sb="27" eb="29">
      <t>ギョウム</t>
    </rPh>
    <phoneticPr fontId="1"/>
  </si>
  <si>
    <t>○その他（管理費等）</t>
    <rPh sb="3" eb="4">
      <t>ホカ</t>
    </rPh>
    <rPh sb="5" eb="8">
      <t>カンリヒ</t>
    </rPh>
    <rPh sb="8" eb="9">
      <t>ナド</t>
    </rPh>
    <phoneticPr fontId="1"/>
  </si>
  <si>
    <t>c.小計</t>
    <rPh sb="2" eb="4">
      <t>ショウケイ</t>
    </rPh>
    <phoneticPr fontId="1"/>
  </si>
  <si>
    <t>（a＋b＋c）合　計</t>
    <rPh sb="7" eb="8">
      <t>ゴウ</t>
    </rPh>
    <rPh sb="9" eb="10">
      <t>ケイ</t>
    </rPh>
    <phoneticPr fontId="1"/>
  </si>
  <si>
    <t>消費税</t>
    <rPh sb="0" eb="3">
      <t>ショウヒゼイ</t>
    </rPh>
    <phoneticPr fontId="1"/>
  </si>
  <si>
    <t>総合計</t>
    <rPh sb="0" eb="3">
      <t>ソウゴウケイ</t>
    </rPh>
    <phoneticPr fontId="1"/>
  </si>
  <si>
    <t>○黄色の部分を記入すること。</t>
    <phoneticPr fontId="1"/>
  </si>
  <si>
    <t>○指定する計算方法に従うこと。また、計算に誤りがある場合は無効となる旨留意すること。</t>
    <phoneticPr fontId="1"/>
  </si>
  <si>
    <t>○最優秀提案事業者に対し、各項目単価の積算内訳について求めることがある。</t>
    <rPh sb="1" eb="6">
      <t>サイユウシュウテイアン</t>
    </rPh>
    <rPh sb="6" eb="9">
      <t>ジギョウシャ</t>
    </rPh>
    <phoneticPr fontId="1"/>
  </si>
  <si>
    <t>○会期中のポスト名の変更及び追加は可。</t>
  </si>
  <si>
    <t>大催事場の利用ガイドの作成・更新業務</t>
    <rPh sb="0" eb="4">
      <t>ダイサイジジョウ</t>
    </rPh>
    <rPh sb="5" eb="7">
      <t>リヨウ</t>
    </rPh>
    <rPh sb="11" eb="13">
      <t>サクセイ</t>
    </rPh>
    <rPh sb="14" eb="16">
      <t>コウシン</t>
    </rPh>
    <rPh sb="16" eb="18">
      <t>ギョウム</t>
    </rPh>
    <phoneticPr fontId="1"/>
  </si>
  <si>
    <t>小催事場の利用ガイドの作成・更新業務</t>
    <rPh sb="0" eb="4">
      <t>ショウサイジジョウ</t>
    </rPh>
    <rPh sb="5" eb="7">
      <t>リヨウ</t>
    </rPh>
    <rPh sb="11" eb="13">
      <t>サクセイ</t>
    </rPh>
    <rPh sb="14" eb="16">
      <t>コウシン</t>
    </rPh>
    <rPh sb="16" eb="18">
      <t>ギョウム</t>
    </rPh>
    <phoneticPr fontId="1"/>
  </si>
  <si>
    <t>小規模ステージ×４ヵ所の利用ガイド作成・更新業務</t>
    <rPh sb="0" eb="3">
      <t>ショウキボ</t>
    </rPh>
    <rPh sb="10" eb="11">
      <t>ショ</t>
    </rPh>
    <rPh sb="12" eb="14">
      <t>リヨウ</t>
    </rPh>
    <rPh sb="17" eb="19">
      <t>サクセイ</t>
    </rPh>
    <rPh sb="20" eb="22">
      <t>コウシン</t>
    </rPh>
    <rPh sb="22" eb="24">
      <t>ギョウム</t>
    </rPh>
    <phoneticPr fontId="1"/>
  </si>
  <si>
    <t>大催事場利用者への運営警備計画書提出の依頼及び提出書類の確認・指導業務</t>
    <rPh sb="0" eb="4">
      <t>ダイサイジジョウ</t>
    </rPh>
    <rPh sb="4" eb="7">
      <t>リヨウシャ</t>
    </rPh>
    <rPh sb="9" eb="11">
      <t>ウンエイ</t>
    </rPh>
    <rPh sb="11" eb="13">
      <t>ケイビ</t>
    </rPh>
    <rPh sb="13" eb="15">
      <t>ケイカク</t>
    </rPh>
    <rPh sb="15" eb="16">
      <t>ショ</t>
    </rPh>
    <rPh sb="16" eb="18">
      <t>テイシュツ</t>
    </rPh>
    <rPh sb="19" eb="21">
      <t>イライ</t>
    </rPh>
    <rPh sb="21" eb="22">
      <t>オヨ</t>
    </rPh>
    <rPh sb="23" eb="25">
      <t>テイシュツ</t>
    </rPh>
    <rPh sb="25" eb="27">
      <t>ショルイ</t>
    </rPh>
    <rPh sb="28" eb="30">
      <t>カクニン</t>
    </rPh>
    <rPh sb="31" eb="33">
      <t>シドウ</t>
    </rPh>
    <rPh sb="33" eb="35">
      <t>ギョウム</t>
    </rPh>
    <phoneticPr fontId="1"/>
  </si>
  <si>
    <t>小催事場利用者への運営警備計画書提出の依頼及び提出書類の確認・指導業務</t>
    <rPh sb="0" eb="1">
      <t>ショウ</t>
    </rPh>
    <rPh sb="1" eb="3">
      <t>サイジ</t>
    </rPh>
    <rPh sb="3" eb="4">
      <t>ジョウ</t>
    </rPh>
    <rPh sb="4" eb="7">
      <t>リヨウシャ</t>
    </rPh>
    <rPh sb="9" eb="11">
      <t>ウンエイ</t>
    </rPh>
    <rPh sb="11" eb="13">
      <t>ケイビ</t>
    </rPh>
    <rPh sb="13" eb="15">
      <t>ケイカク</t>
    </rPh>
    <rPh sb="15" eb="16">
      <t>ショ</t>
    </rPh>
    <rPh sb="16" eb="18">
      <t>テイシュツ</t>
    </rPh>
    <rPh sb="19" eb="21">
      <t>イライ</t>
    </rPh>
    <rPh sb="21" eb="22">
      <t>オヨ</t>
    </rPh>
    <rPh sb="23" eb="25">
      <t>テイシュツ</t>
    </rPh>
    <rPh sb="25" eb="27">
      <t>ショルイ</t>
    </rPh>
    <rPh sb="28" eb="30">
      <t>カクニン</t>
    </rPh>
    <rPh sb="31" eb="33">
      <t>シドウ</t>
    </rPh>
    <rPh sb="33" eb="35">
      <t>ギョウム</t>
    </rPh>
    <phoneticPr fontId="1"/>
  </si>
  <si>
    <t>小規模ステージ利用者への運営警備計画書提出の依頼及び提出書類の確認・指導業務</t>
    <rPh sb="0" eb="3">
      <t>ショウキボ</t>
    </rPh>
    <rPh sb="7" eb="10">
      <t>リヨウシャ</t>
    </rPh>
    <rPh sb="12" eb="14">
      <t>ウンエイ</t>
    </rPh>
    <rPh sb="14" eb="16">
      <t>ケイビ</t>
    </rPh>
    <rPh sb="16" eb="18">
      <t>ケイカク</t>
    </rPh>
    <rPh sb="18" eb="19">
      <t>ショ</t>
    </rPh>
    <rPh sb="19" eb="21">
      <t>テイシュツ</t>
    </rPh>
    <rPh sb="22" eb="24">
      <t>イライ</t>
    </rPh>
    <rPh sb="24" eb="25">
      <t>オヨ</t>
    </rPh>
    <rPh sb="26" eb="28">
      <t>テイシュツ</t>
    </rPh>
    <rPh sb="28" eb="30">
      <t>ショルイ</t>
    </rPh>
    <rPh sb="31" eb="33">
      <t>カクニン</t>
    </rPh>
    <rPh sb="34" eb="36">
      <t>シドウ</t>
    </rPh>
    <rPh sb="36" eb="38">
      <t>ギョウム</t>
    </rPh>
    <phoneticPr fontId="1"/>
  </si>
  <si>
    <t>2024年1月～2025年11月</t>
    <rPh sb="4" eb="5">
      <t>ネン</t>
    </rPh>
    <rPh sb="6" eb="7">
      <t>ガツ</t>
    </rPh>
    <rPh sb="12" eb="13">
      <t>ネン</t>
    </rPh>
    <rPh sb="15" eb="16">
      <t>ガツ</t>
    </rPh>
    <phoneticPr fontId="1"/>
  </si>
  <si>
    <t>共益関連の管理（協会との調整含む）</t>
    <rPh sb="0" eb="2">
      <t>キョウエキ</t>
    </rPh>
    <rPh sb="2" eb="4">
      <t>カンレン</t>
    </rPh>
    <rPh sb="5" eb="7">
      <t>カンリ</t>
    </rPh>
    <rPh sb="8" eb="10">
      <t>キョウカイ</t>
    </rPh>
    <rPh sb="12" eb="14">
      <t>チョウセイ</t>
    </rPh>
    <rPh sb="14" eb="15">
      <t>フク</t>
    </rPh>
    <phoneticPr fontId="1"/>
  </si>
  <si>
    <t>2025年1月～2025年11月</t>
    <rPh sb="4" eb="5">
      <t>ネン</t>
    </rPh>
    <rPh sb="6" eb="7">
      <t>ガツ</t>
    </rPh>
    <rPh sb="12" eb="13">
      <t>ネン</t>
    </rPh>
    <rPh sb="15" eb="16">
      <t>ガツ</t>
    </rPh>
    <phoneticPr fontId="1"/>
  </si>
  <si>
    <t>2025年3月～2025年11月</t>
    <rPh sb="4" eb="5">
      <t>ネン</t>
    </rPh>
    <rPh sb="6" eb="7">
      <t>ガツ</t>
    </rPh>
    <rPh sb="12" eb="13">
      <t>ネン</t>
    </rPh>
    <rPh sb="15" eb="16">
      <t>ガツ</t>
    </rPh>
    <phoneticPr fontId="1"/>
  </si>
  <si>
    <t>催事施設備品等の管理（協会との調整含む）</t>
    <rPh sb="0" eb="2">
      <t>サイジ</t>
    </rPh>
    <rPh sb="2" eb="4">
      <t>シセツ</t>
    </rPh>
    <rPh sb="4" eb="6">
      <t>ビヒン</t>
    </rPh>
    <rPh sb="6" eb="7">
      <t>ナド</t>
    </rPh>
    <rPh sb="8" eb="10">
      <t>カンリ</t>
    </rPh>
    <rPh sb="11" eb="13">
      <t>キョウカイ</t>
    </rPh>
    <rPh sb="15" eb="17">
      <t>チョウセイ</t>
    </rPh>
    <rPh sb="17" eb="18">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</si>
</sst>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quot;¥&quot;#,##0_);[Red]\(&quot;¥&quot;#,##0\)"/>
  </numFmts>
  <fonts count="12"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2"/>
      <name val="游ゴシック"/>
      <family val="3"/>
      <charset val="128"/>
      <scheme val="minor"/>
    </font>
    <font>
      <b/>
      <sz val="14"/>
      <name val="游ゴシック"/>
      <family val="3"/>
      <charset val="128"/>
      <scheme val="minor"/>
    </font>
    <font>
      <sz val="14"/>
      <name val="游ゴシック"/>
      <family val="3"/>
      <charset val="128"/>
      <scheme val="minor"/>
    </font>
    <font>
      <sz val="11"/>
      <name val="游ゴシック"/>
      <family val="3"/>
      <charset val="128"/>
      <scheme val="minor"/>
    </font>
    <font>
      <b/>
      <sz val="13"/>
      <name val="游ゴシック"/>
      <family val="3"/>
      <charset val="128"/>
      <scheme val="minor"/>
    </font>
    <font>
      <b/>
      <sz val="16"/>
      <name val="游ゴシック"/>
      <family val="3"/>
      <charset val="128"/>
      <scheme val="minor"/>
    </font>
    <font>
      <b/>
      <sz val="10"/>
      <name val="游ゴシック"/>
      <family val="3"/>
      <charset val="128"/>
      <scheme val="minor"/>
    </font>
    <font>
      <sz val="12"/>
      <name val="游ゴシック"/>
      <family val="3"/>
      <charset val="128"/>
      <scheme val="minor"/>
    </font>
    <font>
      <sz val="1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6" tint="0.59999389629810485"/>
        <bgColor indexed="64"/>
      </patternFill>
    </fill>
  </fills>
  <borders count="110">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style="thin">
        <color auto="1"/>
      </left>
      <right/>
      <top/>
      <bottom/>
      <diagonal/>
    </border>
    <border>
      <left/>
      <right style="thin">
        <color auto="1"/>
      </right>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top style="thin">
        <color auto="1"/>
      </top>
      <bottom style="thin">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hair">
        <color auto="1"/>
      </left>
      <right/>
      <top/>
      <bottom/>
      <diagonal/>
    </border>
    <border>
      <left style="thin">
        <color auto="1"/>
      </left>
      <right/>
      <top style="medium">
        <color auto="1"/>
      </top>
      <bottom/>
      <diagonal/>
    </border>
    <border>
      <left style="hair">
        <color auto="1"/>
      </left>
      <right/>
      <top/>
      <bottom style="hair">
        <color auto="1"/>
      </bottom>
      <diagonal/>
    </border>
    <border>
      <left/>
      <right style="thin">
        <color auto="1"/>
      </right>
      <top/>
      <bottom style="hair">
        <color auto="1"/>
      </bottom>
      <diagonal/>
    </border>
    <border>
      <left/>
      <right/>
      <top/>
      <bottom style="hair">
        <color auto="1"/>
      </bottom>
      <diagonal/>
    </border>
    <border>
      <left style="hair">
        <color auto="1"/>
      </left>
      <right/>
      <top style="thin">
        <color auto="1"/>
      </top>
      <bottom/>
      <diagonal/>
    </border>
    <border>
      <left/>
      <right style="thin">
        <color auto="1"/>
      </right>
      <top style="thin">
        <color auto="1"/>
      </top>
      <bottom/>
      <diagonal/>
    </border>
    <border>
      <left style="hair">
        <color auto="1"/>
      </left>
      <right/>
      <top style="hair">
        <color auto="1"/>
      </top>
      <bottom/>
      <diagonal/>
    </border>
    <border>
      <left/>
      <right style="thin">
        <color auto="1"/>
      </right>
      <top style="hair">
        <color auto="1"/>
      </top>
      <bottom/>
      <diagonal/>
    </border>
    <border>
      <left style="hair">
        <color auto="1"/>
      </left>
      <right/>
      <top/>
      <bottom style="thin">
        <color auto="1"/>
      </bottom>
      <diagonal/>
    </border>
    <border>
      <left/>
      <right style="thin">
        <color auto="1"/>
      </right>
      <top/>
      <bottom style="thin">
        <color auto="1"/>
      </bottom>
      <diagonal/>
    </border>
    <border>
      <left style="hair">
        <color auto="1"/>
      </left>
      <right style="thin">
        <color indexed="64"/>
      </right>
      <top style="hair">
        <color auto="1"/>
      </top>
      <bottom style="hair">
        <color auto="1"/>
      </bottom>
      <diagonal/>
    </border>
    <border>
      <left style="hair">
        <color auto="1"/>
      </left>
      <right style="thin">
        <color indexed="64"/>
      </right>
      <top style="hair">
        <color auto="1"/>
      </top>
      <bottom/>
      <diagonal/>
    </border>
    <border>
      <left/>
      <right/>
      <top style="hair">
        <color auto="1"/>
      </top>
      <bottom/>
      <diagonal/>
    </border>
    <border>
      <left style="hair">
        <color auto="1"/>
      </left>
      <right style="hair">
        <color indexed="64"/>
      </right>
      <top style="hair">
        <color auto="1"/>
      </top>
      <bottom style="hair">
        <color auto="1"/>
      </bottom>
      <diagonal/>
    </border>
    <border>
      <left style="thin">
        <color indexed="64"/>
      </left>
      <right/>
      <top style="thin">
        <color auto="1"/>
      </top>
      <bottom style="hair">
        <color auto="1"/>
      </bottom>
      <diagonal/>
    </border>
    <border>
      <left style="thin">
        <color indexed="64"/>
      </left>
      <right/>
      <top style="hair">
        <color auto="1"/>
      </top>
      <bottom style="hair">
        <color auto="1"/>
      </bottom>
      <diagonal/>
    </border>
    <border>
      <left style="thin">
        <color indexed="64"/>
      </left>
      <right style="hair">
        <color indexed="64"/>
      </right>
      <top style="hair">
        <color auto="1"/>
      </top>
      <bottom style="hair">
        <color auto="1"/>
      </bottom>
      <diagonal/>
    </border>
    <border>
      <left style="thin">
        <color indexed="64"/>
      </left>
      <right/>
      <top style="hair">
        <color auto="1"/>
      </top>
      <bottom/>
      <diagonal/>
    </border>
    <border>
      <left style="thin">
        <color indexed="64"/>
      </left>
      <right/>
      <top/>
      <bottom style="hair">
        <color auto="1"/>
      </bottom>
      <diagonal/>
    </border>
    <border>
      <left/>
      <right/>
      <top style="hair">
        <color auto="1"/>
      </top>
      <bottom style="thin">
        <color auto="1"/>
      </bottom>
      <diagonal/>
    </border>
    <border>
      <left style="thin">
        <color indexed="64"/>
      </left>
      <right/>
      <top style="hair">
        <color auto="1"/>
      </top>
      <bottom style="thin">
        <color auto="1"/>
      </bottom>
      <diagonal/>
    </border>
    <border>
      <left style="thin">
        <color auto="1"/>
      </left>
      <right style="thin">
        <color auto="1"/>
      </right>
      <top/>
      <bottom style="thin">
        <color auto="1"/>
      </bottom>
      <diagonal/>
    </border>
    <border>
      <left style="hair">
        <color auto="1"/>
      </left>
      <right style="thin">
        <color indexed="64"/>
      </right>
      <top/>
      <bottom style="hair">
        <color auto="1"/>
      </bottom>
      <diagonal/>
    </border>
    <border>
      <left style="thin">
        <color indexed="64"/>
      </left>
      <right style="hair">
        <color indexed="64"/>
      </right>
      <top/>
      <bottom style="hair">
        <color auto="1"/>
      </bottom>
      <diagonal/>
    </border>
    <border>
      <left style="hair">
        <color auto="1"/>
      </left>
      <right style="thin">
        <color indexed="64"/>
      </right>
      <top style="hair">
        <color auto="1"/>
      </top>
      <bottom style="thin">
        <color indexed="64"/>
      </bottom>
      <diagonal/>
    </border>
    <border>
      <left style="thin">
        <color indexed="64"/>
      </left>
      <right style="hair">
        <color indexed="64"/>
      </right>
      <top style="hair">
        <color auto="1"/>
      </top>
      <bottom style="thin">
        <color indexed="64"/>
      </bottom>
      <diagonal/>
    </border>
    <border>
      <left style="hair">
        <color auto="1"/>
      </left>
      <right style="thin">
        <color indexed="64"/>
      </right>
      <top/>
      <bottom/>
      <diagonal/>
    </border>
    <border>
      <left style="hair">
        <color auto="1"/>
      </left>
      <right style="hair">
        <color indexed="64"/>
      </right>
      <top/>
      <bottom style="hair">
        <color auto="1"/>
      </bottom>
      <diagonal/>
    </border>
    <border>
      <left style="hair">
        <color auto="1"/>
      </left>
      <right style="hair">
        <color indexed="64"/>
      </right>
      <top style="hair">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style="hair">
        <color auto="1"/>
      </left>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style="thin">
        <color auto="1"/>
      </right>
      <top style="medium">
        <color indexed="64"/>
      </top>
      <bottom/>
      <diagonal/>
    </border>
    <border>
      <left style="medium">
        <color indexed="64"/>
      </left>
      <right style="medium">
        <color indexed="64"/>
      </right>
      <top/>
      <bottom style="hair">
        <color auto="1"/>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hair">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auto="1"/>
      </right>
      <top style="medium">
        <color indexed="64"/>
      </top>
      <bottom/>
      <diagonal/>
    </border>
    <border>
      <left style="hair">
        <color auto="1"/>
      </left>
      <right/>
      <top style="medium">
        <color indexed="64"/>
      </top>
      <bottom/>
      <diagonal/>
    </border>
    <border>
      <left style="hair">
        <color auto="1"/>
      </left>
      <right style="thin">
        <color indexed="64"/>
      </right>
      <top style="medium">
        <color indexed="64"/>
      </top>
      <bottom/>
      <diagonal/>
    </border>
    <border>
      <left style="thin">
        <color indexed="64"/>
      </left>
      <right/>
      <top style="medium">
        <color indexed="64"/>
      </top>
      <bottom style="hair">
        <color auto="1"/>
      </bottom>
      <diagonal/>
    </border>
    <border>
      <left style="medium">
        <color indexed="64"/>
      </left>
      <right style="medium">
        <color indexed="64"/>
      </right>
      <top style="medium">
        <color indexed="64"/>
      </top>
      <bottom style="hair">
        <color auto="1"/>
      </bottom>
      <diagonal/>
    </border>
    <border>
      <left style="medium">
        <color indexed="64"/>
      </left>
      <right style="medium">
        <color indexed="64"/>
      </right>
      <top/>
      <bottom/>
      <diagonal/>
    </border>
    <border>
      <left style="medium">
        <color indexed="64"/>
      </left>
      <right style="medium">
        <color indexed="64"/>
      </right>
      <top style="hair">
        <color auto="1"/>
      </top>
      <bottom/>
      <diagonal/>
    </border>
    <border>
      <left style="medium">
        <color indexed="64"/>
      </left>
      <right style="medium">
        <color indexed="64"/>
      </right>
      <top style="thin">
        <color auto="1"/>
      </top>
      <bottom style="hair">
        <color auto="1"/>
      </bottom>
      <diagonal/>
    </border>
    <border>
      <left style="medium">
        <color indexed="64"/>
      </left>
      <right/>
      <top style="medium">
        <color indexed="64"/>
      </top>
      <bottom style="medium">
        <color indexed="64"/>
      </bottom>
      <diagonal/>
    </border>
    <border>
      <left/>
      <right style="medium">
        <color auto="1"/>
      </right>
      <top style="medium">
        <color indexed="64"/>
      </top>
      <bottom style="medium">
        <color indexed="64"/>
      </bottom>
      <diagonal/>
    </border>
    <border>
      <left style="medium">
        <color indexed="64"/>
      </left>
      <right style="medium">
        <color indexed="64"/>
      </right>
      <top/>
      <bottom style="medium">
        <color indexed="64"/>
      </bottom>
      <diagonal/>
    </border>
    <border>
      <left style="hair">
        <color auto="1"/>
      </left>
      <right style="thin">
        <color indexed="64"/>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thin">
        <color auto="1"/>
      </right>
      <top/>
      <bottom style="hair">
        <color auto="1"/>
      </bottom>
      <diagonal/>
    </border>
    <border>
      <left style="hair">
        <color auto="1"/>
      </left>
      <right/>
      <top/>
      <bottom style="medium">
        <color auto="1"/>
      </bottom>
      <diagonal/>
    </border>
    <border>
      <left style="thin">
        <color auto="1"/>
      </left>
      <right style="thin">
        <color auto="1"/>
      </right>
      <top/>
      <bottom style="medium">
        <color indexed="64"/>
      </bottom>
      <diagonal/>
    </border>
    <border>
      <left/>
      <right style="hair">
        <color auto="1"/>
      </right>
      <top style="medium">
        <color auto="1"/>
      </top>
      <bottom/>
      <diagonal/>
    </border>
    <border>
      <left/>
      <right style="hair">
        <color auto="1"/>
      </right>
      <top/>
      <bottom/>
      <diagonal/>
    </border>
    <border>
      <left/>
      <right style="hair">
        <color auto="1"/>
      </right>
      <top/>
      <bottom style="medium">
        <color auto="1"/>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hair">
        <color auto="1"/>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thin">
        <color auto="1"/>
      </top>
      <bottom style="hair">
        <color auto="1"/>
      </bottom>
      <diagonal/>
    </border>
    <border>
      <left style="thin">
        <color indexed="64"/>
      </left>
      <right style="medium">
        <color indexed="64"/>
      </right>
      <top style="hair">
        <color auto="1"/>
      </top>
      <bottom style="thin">
        <color auto="1"/>
      </bottom>
      <diagonal/>
    </border>
    <border>
      <left style="thin">
        <color indexed="64"/>
      </left>
      <right style="medium">
        <color indexed="64"/>
      </right>
      <top/>
      <bottom style="hair">
        <color auto="1"/>
      </bottom>
      <diagonal/>
    </border>
    <border>
      <left style="thin">
        <color indexed="64"/>
      </left>
      <right style="medium">
        <color indexed="64"/>
      </right>
      <top style="hair">
        <color auto="1"/>
      </top>
      <bottom/>
      <diagonal/>
    </border>
    <border>
      <left style="thin">
        <color indexed="64"/>
      </left>
      <right style="medium">
        <color indexed="64"/>
      </right>
      <top/>
      <bottom style="thin">
        <color auto="1"/>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auto="1"/>
      </right>
      <top/>
      <bottom style="medium">
        <color rgb="FF000000"/>
      </bottom>
      <diagonal/>
    </border>
  </borders>
  <cellStyleXfs count="1">
    <xf numFmtId="0" fontId="0" fillId="0" borderId="0">
      <alignment vertical="center"/>
    </xf>
  </cellStyleXfs>
  <cellXfs count="277">
    <xf numFmtId="0" fontId="0" fillId="0" borderId="0" xfId="0">
      <alignment vertical="center"/>
    </xf>
    <xf numFmtId="0" fontId="6" fillId="0" borderId="0" xfId="0" applyFont="1">
      <alignment vertical="center"/>
    </xf>
    <xf numFmtId="0" fontId="4" fillId="0" borderId="0" xfId="0" applyFont="1" applyAlignment="1">
      <alignment horizontal="center" vertical="center"/>
    </xf>
    <xf numFmtId="0" fontId="6" fillId="0" borderId="0" xfId="0" applyFont="1" applyAlignment="1">
      <alignment horizontal="left" vertical="center"/>
    </xf>
    <xf numFmtId="0" fontId="6" fillId="2" borderId="7" xfId="0" applyFont="1" applyFill="1" applyBorder="1">
      <alignment vertical="center"/>
    </xf>
    <xf numFmtId="0" fontId="4" fillId="0" borderId="0" xfId="0" applyFont="1">
      <alignment vertical="center"/>
    </xf>
    <xf numFmtId="0" fontId="9" fillId="0" borderId="0" xfId="0" applyFont="1">
      <alignment vertical="center"/>
    </xf>
    <xf numFmtId="0" fontId="3"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vertical="center" wrapText="1"/>
    </xf>
    <xf numFmtId="0" fontId="9" fillId="7" borderId="64" xfId="0" applyFont="1" applyFill="1" applyBorder="1" applyAlignment="1">
      <alignment vertical="center" wrapText="1"/>
    </xf>
    <xf numFmtId="0" fontId="9" fillId="7" borderId="64" xfId="0" applyFont="1" applyFill="1" applyBorder="1">
      <alignment vertical="center"/>
    </xf>
    <xf numFmtId="0" fontId="9" fillId="7" borderId="85" xfId="0" applyFont="1" applyFill="1" applyBorder="1">
      <alignment vertical="center"/>
    </xf>
    <xf numFmtId="0" fontId="10" fillId="4" borderId="64" xfId="0" applyFont="1" applyFill="1" applyBorder="1" applyAlignment="1">
      <alignment horizontal="center" vertical="center"/>
    </xf>
    <xf numFmtId="0" fontId="10" fillId="4" borderId="67" xfId="0" applyFont="1" applyFill="1" applyBorder="1" applyAlignment="1">
      <alignment horizontal="center" vertical="center" wrapText="1"/>
    </xf>
    <xf numFmtId="0" fontId="10" fillId="4" borderId="65" xfId="0" applyFont="1" applyFill="1" applyBorder="1" applyAlignment="1">
      <alignment horizontal="center" vertical="center" wrapText="1"/>
    </xf>
    <xf numFmtId="0" fontId="10" fillId="4" borderId="66" xfId="0" applyFont="1" applyFill="1" applyBorder="1" applyAlignment="1">
      <alignment horizontal="center" vertical="center"/>
    </xf>
    <xf numFmtId="0" fontId="10" fillId="4" borderId="64" xfId="0" applyFont="1" applyFill="1" applyBorder="1" applyAlignment="1">
      <alignment horizontal="center" vertical="center" wrapText="1"/>
    </xf>
    <xf numFmtId="0" fontId="10" fillId="4" borderId="65" xfId="0" applyFont="1" applyFill="1" applyBorder="1" applyAlignment="1">
      <alignment horizontal="center" vertical="center"/>
    </xf>
    <xf numFmtId="0" fontId="10" fillId="4" borderId="61" xfId="0" applyFont="1" applyFill="1" applyBorder="1" applyAlignment="1">
      <alignment horizontal="center" vertical="center"/>
    </xf>
    <xf numFmtId="0" fontId="10" fillId="0" borderId="10" xfId="0" applyFont="1" applyBorder="1" applyAlignment="1">
      <alignment horizontal="center" vertical="center" wrapText="1"/>
    </xf>
    <xf numFmtId="0" fontId="10" fillId="0" borderId="29" xfId="0" applyFont="1" applyBorder="1" applyAlignment="1">
      <alignment horizontal="center" vertical="center"/>
    </xf>
    <xf numFmtId="0" fontId="10" fillId="0" borderId="11" xfId="0" applyFont="1" applyBorder="1" applyAlignment="1">
      <alignment horizontal="left" vertical="center" wrapText="1"/>
    </xf>
    <xf numFmtId="177" fontId="10" fillId="0" borderId="0" xfId="0" applyNumberFormat="1" applyFont="1" applyAlignment="1">
      <alignment horizontal="left" vertical="center" wrapText="1"/>
    </xf>
    <xf numFmtId="0" fontId="10" fillId="0" borderId="48" xfId="0" applyFont="1" applyBorder="1" applyAlignment="1">
      <alignment horizontal="center" vertical="center"/>
    </xf>
    <xf numFmtId="0" fontId="10" fillId="0" borderId="33" xfId="0" applyFont="1" applyBorder="1" applyAlignment="1">
      <alignment horizontal="center" vertical="center"/>
    </xf>
    <xf numFmtId="177" fontId="10" fillId="2" borderId="69" xfId="0" applyNumberFormat="1" applyFont="1" applyFill="1" applyBorder="1">
      <alignment vertical="center"/>
    </xf>
    <xf numFmtId="0" fontId="10" fillId="0" borderId="27" xfId="0" applyFont="1" applyBorder="1" applyAlignment="1">
      <alignment horizontal="center" vertical="center"/>
    </xf>
    <xf numFmtId="0" fontId="10" fillId="0" borderId="25" xfId="0" applyFont="1" applyBorder="1" applyAlignment="1">
      <alignment horizontal="left" vertical="center" wrapText="1"/>
    </xf>
    <xf numFmtId="177" fontId="10" fillId="0" borderId="24" xfId="0" applyNumberFormat="1" applyFont="1" applyBorder="1" applyAlignment="1">
      <alignment horizontal="left" vertical="center" wrapText="1"/>
    </xf>
    <xf numFmtId="0" fontId="10" fillId="0" borderId="45" xfId="0" applyFont="1" applyBorder="1" applyAlignment="1">
      <alignment horizontal="center" vertical="center"/>
    </xf>
    <xf numFmtId="0" fontId="10" fillId="0" borderId="24" xfId="0" applyFont="1" applyBorder="1" applyAlignment="1">
      <alignment horizontal="center" vertical="center"/>
    </xf>
    <xf numFmtId="177" fontId="10" fillId="2" borderId="70" xfId="0" applyNumberFormat="1" applyFont="1" applyFill="1" applyBorder="1">
      <alignment vertical="center"/>
    </xf>
    <xf numFmtId="177" fontId="10" fillId="0" borderId="42" xfId="0" applyNumberFormat="1" applyFont="1" applyBorder="1" applyAlignment="1">
      <alignment horizontal="left" vertical="center" wrapText="1"/>
    </xf>
    <xf numFmtId="0" fontId="10" fillId="0" borderId="18" xfId="0" applyFont="1" applyBorder="1" applyAlignment="1">
      <alignment horizontal="center" vertical="center" wrapText="1"/>
    </xf>
    <xf numFmtId="0" fontId="10" fillId="0" borderId="38" xfId="0" applyFont="1" applyBorder="1" applyAlignment="1">
      <alignment horizontal="center" vertical="center"/>
    </xf>
    <xf numFmtId="0" fontId="10" fillId="0" borderId="39" xfId="0" applyFont="1" applyBorder="1" applyAlignment="1">
      <alignment horizontal="left" vertical="center" wrapText="1"/>
    </xf>
    <xf numFmtId="177" fontId="10" fillId="0" borderId="49" xfId="0" applyNumberFormat="1" applyFont="1" applyBorder="1" applyAlignment="1">
      <alignment horizontal="left" vertical="center" wrapText="1"/>
    </xf>
    <xf numFmtId="0" fontId="10" fillId="0" borderId="50" xfId="0" applyFont="1" applyBorder="1" applyAlignment="1">
      <alignment horizontal="center" vertical="center"/>
    </xf>
    <xf numFmtId="0" fontId="10" fillId="0" borderId="49" xfId="0" applyFont="1" applyBorder="1" applyAlignment="1">
      <alignment horizontal="center" vertical="center"/>
    </xf>
    <xf numFmtId="177" fontId="10" fillId="2" borderId="71" xfId="0" applyNumberFormat="1" applyFont="1" applyFill="1" applyBorder="1">
      <alignment vertical="center"/>
    </xf>
    <xf numFmtId="177" fontId="10" fillId="0" borderId="0" xfId="0" applyNumberFormat="1" applyFont="1" applyAlignment="1">
      <alignment vertical="center" wrapText="1"/>
    </xf>
    <xf numFmtId="177" fontId="10" fillId="0" borderId="42" xfId="0" applyNumberFormat="1" applyFont="1" applyBorder="1" applyAlignment="1">
      <alignment vertical="center" wrapText="1"/>
    </xf>
    <xf numFmtId="0" fontId="10" fillId="0" borderId="36" xfId="0" applyFont="1" applyBorder="1" applyAlignment="1">
      <alignment horizontal="center" vertical="center"/>
    </xf>
    <xf numFmtId="0" fontId="10" fillId="0" borderId="37" xfId="0" applyFont="1" applyBorder="1" applyAlignment="1">
      <alignment horizontal="left" vertical="center" wrapText="1"/>
    </xf>
    <xf numFmtId="177" fontId="10" fillId="0" borderId="49" xfId="0" applyNumberFormat="1" applyFont="1" applyBorder="1" applyAlignment="1">
      <alignment vertical="center" wrapText="1"/>
    </xf>
    <xf numFmtId="0" fontId="10" fillId="0" borderId="11" xfId="0" applyFont="1" applyBorder="1" applyAlignment="1">
      <alignment vertical="center" wrapText="1"/>
    </xf>
    <xf numFmtId="0" fontId="10" fillId="0" borderId="37" xfId="0" applyFont="1" applyBorder="1" applyAlignment="1">
      <alignment vertical="center" wrapText="1"/>
    </xf>
    <xf numFmtId="0" fontId="10" fillId="0" borderId="28" xfId="0" applyFont="1" applyBorder="1" applyAlignment="1">
      <alignment horizontal="center" vertical="center"/>
    </xf>
    <xf numFmtId="0" fontId="10" fillId="0" borderId="54" xfId="0" applyFont="1" applyBorder="1" applyAlignment="1">
      <alignment horizontal="left" vertical="center" wrapText="1"/>
    </xf>
    <xf numFmtId="0" fontId="10" fillId="0" borderId="55" xfId="0" applyFont="1" applyBorder="1" applyAlignment="1">
      <alignment horizontal="center" vertical="center"/>
    </xf>
    <xf numFmtId="0" fontId="10" fillId="0" borderId="0" xfId="0" applyFont="1" applyAlignment="1">
      <alignment horizontal="center" vertical="center" wrapText="1"/>
    </xf>
    <xf numFmtId="0" fontId="10" fillId="0" borderId="10" xfId="0" applyFont="1" applyBorder="1" applyAlignment="1">
      <alignment horizontal="center" vertical="center"/>
    </xf>
    <xf numFmtId="0" fontId="10" fillId="0" borderId="0" xfId="0" applyFont="1" applyAlignment="1">
      <alignment horizontal="center" vertical="center"/>
    </xf>
    <xf numFmtId="177" fontId="10" fillId="2" borderId="81" xfId="0" applyNumberFormat="1" applyFont="1" applyFill="1" applyBorder="1">
      <alignment vertical="center"/>
    </xf>
    <xf numFmtId="0" fontId="10" fillId="0" borderId="19" xfId="0" applyFont="1" applyBorder="1" applyAlignment="1">
      <alignment horizontal="center" vertical="center" wrapText="1"/>
    </xf>
    <xf numFmtId="0" fontId="10" fillId="0" borderId="26" xfId="0" applyFont="1" applyBorder="1" applyAlignment="1">
      <alignment horizontal="left" vertical="center" wrapText="1"/>
    </xf>
    <xf numFmtId="0" fontId="10" fillId="0" borderId="31" xfId="0" applyFont="1" applyBorder="1" applyAlignment="1">
      <alignment horizontal="center" vertical="center"/>
    </xf>
    <xf numFmtId="0" fontId="10" fillId="0" borderId="52" xfId="0" applyFont="1" applyBorder="1" applyAlignment="1">
      <alignment horizontal="left" vertical="center" wrapText="1"/>
    </xf>
    <xf numFmtId="177" fontId="10" fillId="0" borderId="33" xfId="0" applyNumberFormat="1" applyFont="1" applyBorder="1" applyAlignment="1">
      <alignment horizontal="left" vertical="center" wrapText="1"/>
    </xf>
    <xf numFmtId="0" fontId="10" fillId="0" borderId="53" xfId="0" applyFont="1" applyBorder="1" applyAlignment="1">
      <alignment horizontal="center" vertical="center"/>
    </xf>
    <xf numFmtId="0" fontId="10" fillId="0" borderId="41" xfId="0" applyFont="1" applyBorder="1" applyAlignment="1">
      <alignment vertical="center" wrapText="1"/>
    </xf>
    <xf numFmtId="0" fontId="10" fillId="0" borderId="46" xfId="0" applyFont="1" applyBorder="1" applyAlignment="1">
      <alignment horizontal="center" vertical="center"/>
    </xf>
    <xf numFmtId="0" fontId="10" fillId="0" borderId="44" xfId="0" applyFont="1" applyBorder="1" applyAlignment="1">
      <alignment horizontal="center" vertical="center" wrapText="1"/>
    </xf>
    <xf numFmtId="0" fontId="10" fillId="0" borderId="92" xfId="0" applyFont="1" applyBorder="1" applyAlignment="1">
      <alignment horizontal="center" vertical="center"/>
    </xf>
    <xf numFmtId="0" fontId="10" fillId="0" borderId="23" xfId="0" applyFont="1" applyBorder="1" applyAlignment="1">
      <alignment vertical="center" wrapText="1"/>
    </xf>
    <xf numFmtId="177" fontId="10" fillId="0" borderId="88" xfId="0" applyNumberFormat="1" applyFont="1" applyBorder="1" applyAlignment="1">
      <alignment vertical="center" wrapText="1"/>
    </xf>
    <xf numFmtId="0" fontId="10" fillId="0" borderId="91" xfId="0" applyFont="1" applyBorder="1" applyAlignment="1">
      <alignment horizontal="center" vertical="center"/>
    </xf>
    <xf numFmtId="0" fontId="10" fillId="0" borderId="22" xfId="0" applyFont="1" applyBorder="1" applyAlignment="1">
      <alignment horizontal="center" vertical="center"/>
    </xf>
    <xf numFmtId="0" fontId="10" fillId="0" borderId="33" xfId="0" applyFont="1" applyBorder="1" applyAlignment="1">
      <alignment vertical="center" wrapText="1"/>
    </xf>
    <xf numFmtId="0" fontId="10" fillId="0" borderId="48" xfId="0" applyFont="1" applyBorder="1" applyAlignment="1">
      <alignment horizontal="center" vertical="center" wrapText="1"/>
    </xf>
    <xf numFmtId="0" fontId="10" fillId="0" borderId="57" xfId="0" applyFont="1" applyBorder="1" applyAlignment="1">
      <alignment horizontal="center" vertical="center"/>
    </xf>
    <xf numFmtId="0" fontId="10" fillId="0" borderId="32" xfId="0" applyFont="1" applyBorder="1" applyAlignment="1">
      <alignment vertical="center" wrapText="1"/>
    </xf>
    <xf numFmtId="177" fontId="10" fillId="0" borderId="93" xfId="0" applyNumberFormat="1" applyFont="1" applyBorder="1" applyAlignment="1">
      <alignment vertical="center" wrapText="1"/>
    </xf>
    <xf numFmtId="0" fontId="10" fillId="0" borderId="24" xfId="0" applyFont="1" applyBorder="1" applyAlignment="1">
      <alignment vertical="center" wrapText="1"/>
    </xf>
    <xf numFmtId="0" fontId="10" fillId="0" borderId="45" xfId="0" applyFont="1" applyBorder="1" applyAlignment="1">
      <alignment horizontal="center" vertical="center" wrapText="1"/>
    </xf>
    <xf numFmtId="0" fontId="10" fillId="0" borderId="43" xfId="0" applyFont="1" applyBorder="1" applyAlignment="1">
      <alignment horizontal="center" vertical="center"/>
    </xf>
    <xf numFmtId="0" fontId="10" fillId="0" borderId="25" xfId="0" applyFont="1" applyBorder="1" applyAlignment="1">
      <alignment vertical="center" wrapText="1"/>
    </xf>
    <xf numFmtId="177" fontId="10" fillId="0" borderId="89" xfId="0" applyNumberFormat="1" applyFont="1" applyBorder="1" applyAlignment="1">
      <alignment vertical="center" wrapText="1"/>
    </xf>
    <xf numFmtId="0" fontId="10" fillId="0" borderId="49" xfId="0" applyFont="1" applyBorder="1" applyAlignment="1">
      <alignment vertical="center" wrapText="1"/>
    </xf>
    <xf numFmtId="0" fontId="10" fillId="0" borderId="50" xfId="0" applyFont="1" applyBorder="1" applyAlignment="1">
      <alignment horizontal="center" vertical="center" wrapText="1"/>
    </xf>
    <xf numFmtId="0" fontId="10" fillId="0" borderId="58" xfId="0" applyFont="1" applyBorder="1" applyAlignment="1">
      <alignment horizontal="center" vertical="center"/>
    </xf>
    <xf numFmtId="0" fontId="10" fillId="0" borderId="26" xfId="0" applyFont="1" applyBorder="1" applyAlignment="1">
      <alignment vertical="center" wrapText="1"/>
    </xf>
    <xf numFmtId="177" fontId="10" fillId="0" borderId="90" xfId="0" applyNumberFormat="1" applyFont="1" applyBorder="1" applyAlignment="1">
      <alignment vertical="center" wrapText="1"/>
    </xf>
    <xf numFmtId="177" fontId="10" fillId="3" borderId="72" xfId="0" applyNumberFormat="1" applyFont="1" applyFill="1" applyBorder="1">
      <alignment vertical="center"/>
    </xf>
    <xf numFmtId="0" fontId="10" fillId="0" borderId="14" xfId="0" applyFont="1" applyBorder="1" applyAlignment="1">
      <alignment horizontal="center" vertical="center" wrapText="1"/>
    </xf>
    <xf numFmtId="0" fontId="10" fillId="0" borderId="14" xfId="0" applyFont="1" applyBorder="1" applyAlignment="1">
      <alignment horizontal="center" vertical="center"/>
    </xf>
    <xf numFmtId="0" fontId="10" fillId="0" borderId="14" xfId="0" applyFont="1" applyBorder="1" applyAlignment="1">
      <alignment vertical="center" wrapText="1"/>
    </xf>
    <xf numFmtId="177" fontId="10" fillId="0" borderId="14" xfId="0" applyNumberFormat="1" applyFont="1" applyBorder="1" applyAlignment="1">
      <alignment vertical="center" wrapText="1"/>
    </xf>
    <xf numFmtId="0" fontId="10" fillId="0" borderId="9" xfId="0" applyFont="1" applyBorder="1" applyAlignment="1">
      <alignment horizontal="center" vertical="center"/>
    </xf>
    <xf numFmtId="177" fontId="10" fillId="2" borderId="73" xfId="0" applyNumberFormat="1" applyFont="1" applyFill="1" applyBorder="1">
      <alignment vertical="center"/>
    </xf>
    <xf numFmtId="0" fontId="10" fillId="0" borderId="59" xfId="0" applyFont="1" applyBorder="1" applyAlignment="1">
      <alignment horizontal="center" vertical="center" wrapText="1"/>
    </xf>
    <xf numFmtId="0" fontId="10" fillId="0" borderId="59" xfId="0" applyFont="1" applyBorder="1" applyAlignment="1">
      <alignment horizontal="center" vertical="center"/>
    </xf>
    <xf numFmtId="0" fontId="10" fillId="0" borderId="59" xfId="0" applyFont="1" applyBorder="1" applyAlignment="1">
      <alignment vertical="center" wrapText="1"/>
    </xf>
    <xf numFmtId="177" fontId="10" fillId="0" borderId="59" xfId="0" applyNumberFormat="1" applyFont="1" applyBorder="1" applyAlignment="1">
      <alignment vertical="center" wrapText="1"/>
    </xf>
    <xf numFmtId="0" fontId="10" fillId="0" borderId="21" xfId="0" applyFont="1" applyBorder="1" applyAlignment="1">
      <alignment horizontal="center" vertical="center"/>
    </xf>
    <xf numFmtId="177" fontId="10" fillId="2" borderId="74" xfId="0" applyNumberFormat="1" applyFont="1" applyFill="1" applyBorder="1">
      <alignment vertical="center"/>
    </xf>
    <xf numFmtId="0" fontId="10" fillId="0" borderId="88" xfId="0" applyFont="1" applyBorder="1" applyAlignment="1">
      <alignment vertical="center" wrapText="1"/>
    </xf>
    <xf numFmtId="0" fontId="10" fillId="0" borderId="88" xfId="0" applyFont="1" applyBorder="1" applyAlignment="1">
      <alignment horizontal="center" vertical="center" wrapText="1"/>
    </xf>
    <xf numFmtId="0" fontId="10" fillId="0" borderId="88" xfId="0" applyFont="1" applyBorder="1" applyAlignment="1">
      <alignment horizontal="center" vertical="center"/>
    </xf>
    <xf numFmtId="0" fontId="10" fillId="0" borderId="44" xfId="0" applyFont="1" applyBorder="1" applyAlignment="1">
      <alignment horizontal="center" vertical="center"/>
    </xf>
    <xf numFmtId="177" fontId="10" fillId="2" borderId="83" xfId="0" applyNumberFormat="1" applyFont="1" applyFill="1" applyBorder="1">
      <alignment vertical="center"/>
    </xf>
    <xf numFmtId="0" fontId="10" fillId="0" borderId="89" xfId="0" applyFont="1" applyBorder="1" applyAlignment="1">
      <alignment vertical="center" wrapText="1"/>
    </xf>
    <xf numFmtId="0" fontId="10" fillId="0" borderId="89" xfId="0" applyFont="1" applyBorder="1" applyAlignment="1">
      <alignment horizontal="center" vertical="center" wrapText="1"/>
    </xf>
    <xf numFmtId="0" fontId="10" fillId="0" borderId="89" xfId="0" applyFont="1" applyBorder="1" applyAlignment="1">
      <alignment horizontal="center" vertical="center"/>
    </xf>
    <xf numFmtId="0" fontId="10" fillId="0" borderId="90" xfId="0" applyFont="1" applyBorder="1" applyAlignment="1">
      <alignment vertical="center" wrapText="1"/>
    </xf>
    <xf numFmtId="0" fontId="10" fillId="0" borderId="90" xfId="0" applyFont="1" applyBorder="1" applyAlignment="1">
      <alignment horizontal="center" vertical="center" wrapText="1"/>
    </xf>
    <xf numFmtId="0" fontId="10" fillId="0" borderId="90" xfId="0" applyFont="1" applyBorder="1" applyAlignment="1">
      <alignment horizontal="center" vertical="center"/>
    </xf>
    <xf numFmtId="0" fontId="10" fillId="7" borderId="64" xfId="0" applyFont="1" applyFill="1" applyBorder="1" applyAlignment="1">
      <alignment horizontal="center" vertical="center"/>
    </xf>
    <xf numFmtId="177" fontId="10" fillId="7" borderId="85" xfId="0" applyNumberFormat="1" applyFont="1" applyFill="1" applyBorder="1">
      <alignment vertical="center"/>
    </xf>
    <xf numFmtId="55" fontId="10" fillId="0" borderId="30" xfId="0" applyNumberFormat="1" applyFont="1" applyBorder="1" applyAlignment="1">
      <alignment horizontal="center" vertical="center" wrapText="1"/>
    </xf>
    <xf numFmtId="0" fontId="10" fillId="0" borderId="77" xfId="0" applyFont="1" applyBorder="1" applyAlignment="1">
      <alignment horizontal="center" vertical="center"/>
    </xf>
    <xf numFmtId="0" fontId="10" fillId="0" borderId="78" xfId="0" applyFont="1" applyBorder="1" applyAlignment="1">
      <alignment vertical="center" wrapText="1"/>
    </xf>
    <xf numFmtId="177" fontId="10" fillId="6" borderId="2" xfId="0" applyNumberFormat="1" applyFont="1" applyFill="1" applyBorder="1" applyAlignment="1">
      <alignment vertical="center" wrapText="1"/>
    </xf>
    <xf numFmtId="0" fontId="10" fillId="6" borderId="79" xfId="0" applyFont="1" applyFill="1" applyBorder="1" applyAlignment="1">
      <alignment horizontal="center" vertical="center"/>
    </xf>
    <xf numFmtId="177" fontId="10" fillId="6" borderId="80" xfId="0" applyNumberFormat="1" applyFont="1" applyFill="1" applyBorder="1">
      <alignment vertical="center"/>
    </xf>
    <xf numFmtId="0" fontId="10" fillId="0" borderId="15" xfId="0" applyFont="1" applyBorder="1" applyAlignment="1">
      <alignment vertical="top" wrapText="1"/>
    </xf>
    <xf numFmtId="55" fontId="10" fillId="0" borderId="10" xfId="0" applyNumberFormat="1" applyFont="1" applyBorder="1" applyAlignment="1">
      <alignment horizontal="center" vertical="center" wrapText="1"/>
    </xf>
    <xf numFmtId="55" fontId="10" fillId="0" borderId="48" xfId="0" applyNumberFormat="1" applyFont="1" applyBorder="1" applyAlignment="1">
      <alignment horizontal="center" vertical="center" wrapText="1"/>
    </xf>
    <xf numFmtId="0" fontId="10" fillId="0" borderId="40" xfId="0" applyFont="1" applyBorder="1" applyAlignment="1">
      <alignment vertical="center" wrapText="1"/>
    </xf>
    <xf numFmtId="177" fontId="10" fillId="0" borderId="24" xfId="0" applyNumberFormat="1" applyFont="1" applyBorder="1" applyAlignment="1">
      <alignment vertical="center" wrapText="1"/>
    </xf>
    <xf numFmtId="0" fontId="10" fillId="0" borderId="56" xfId="0" applyFont="1" applyBorder="1" applyAlignment="1">
      <alignment horizontal="left" vertical="center" wrapText="1" indent="1"/>
    </xf>
    <xf numFmtId="55" fontId="10" fillId="0" borderId="50" xfId="0" applyNumberFormat="1" applyFont="1" applyBorder="1" applyAlignment="1">
      <alignment horizontal="center" vertical="center" wrapText="1"/>
    </xf>
    <xf numFmtId="0" fontId="10" fillId="0" borderId="54" xfId="0" applyFont="1" applyBorder="1" applyAlignment="1">
      <alignment horizontal="left" vertical="center" wrapText="1" indent="1"/>
    </xf>
    <xf numFmtId="0" fontId="10" fillId="0" borderId="16" xfId="0" applyFont="1" applyBorder="1" applyAlignment="1">
      <alignment horizontal="center" vertical="center" wrapText="1"/>
    </xf>
    <xf numFmtId="0" fontId="10" fillId="0" borderId="34" xfId="0" applyFont="1" applyBorder="1" applyAlignment="1">
      <alignment horizontal="center" vertical="center"/>
    </xf>
    <xf numFmtId="0" fontId="10" fillId="0" borderId="87" xfId="0" applyFont="1" applyBorder="1" applyAlignment="1">
      <alignment vertical="center" wrapText="1"/>
    </xf>
    <xf numFmtId="177" fontId="10" fillId="6" borderId="17" xfId="0" applyNumberFormat="1" applyFont="1" applyFill="1" applyBorder="1" applyAlignment="1">
      <alignment vertical="center" wrapText="1"/>
    </xf>
    <xf numFmtId="0" fontId="10" fillId="6" borderId="44" xfId="0" applyFont="1" applyFill="1" applyBorder="1" applyAlignment="1">
      <alignment horizontal="center" vertical="center"/>
    </xf>
    <xf numFmtId="177" fontId="10" fillId="6" borderId="83" xfId="0" applyNumberFormat="1" applyFont="1" applyFill="1" applyBorder="1">
      <alignment vertical="center"/>
    </xf>
    <xf numFmtId="177" fontId="10" fillId="6" borderId="42" xfId="0" applyNumberFormat="1" applyFont="1" applyFill="1" applyBorder="1" applyAlignment="1">
      <alignment vertical="center" wrapText="1"/>
    </xf>
    <xf numFmtId="0" fontId="10" fillId="6" borderId="45" xfId="0" applyFont="1" applyFill="1" applyBorder="1" applyAlignment="1">
      <alignment horizontal="center" vertical="center"/>
    </xf>
    <xf numFmtId="177" fontId="10" fillId="6" borderId="70" xfId="0" applyNumberFormat="1" applyFont="1" applyFill="1" applyBorder="1">
      <alignment vertical="center"/>
    </xf>
    <xf numFmtId="0" fontId="10" fillId="0" borderId="41" xfId="0" applyFont="1" applyBorder="1" applyAlignment="1">
      <alignment horizontal="left" vertical="center" wrapText="1" indent="1"/>
    </xf>
    <xf numFmtId="0" fontId="10" fillId="0" borderId="40" xfId="0" applyFont="1" applyBorder="1" applyAlignment="1">
      <alignment horizontal="left" vertical="center" wrapText="1" indent="1"/>
    </xf>
    <xf numFmtId="177" fontId="10" fillId="0" borderId="33" xfId="0" applyNumberFormat="1" applyFont="1" applyBorder="1" applyAlignment="1">
      <alignment vertical="center" wrapText="1"/>
    </xf>
    <xf numFmtId="0" fontId="10" fillId="0" borderId="47" xfId="0" applyFont="1" applyBorder="1" applyAlignment="1">
      <alignment horizontal="center" vertical="center" wrapText="1"/>
    </xf>
    <xf numFmtId="0" fontId="10" fillId="0" borderId="47" xfId="0" applyFont="1" applyBorder="1" applyAlignment="1">
      <alignment horizontal="center" vertical="center"/>
    </xf>
    <xf numFmtId="0" fontId="10" fillId="0" borderId="42" xfId="0" applyFont="1" applyBorder="1" applyAlignment="1">
      <alignment horizontal="center" vertical="center"/>
    </xf>
    <xf numFmtId="177" fontId="10" fillId="2" borderId="82" xfId="0" applyNumberFormat="1" applyFont="1" applyFill="1" applyBorder="1">
      <alignment vertical="center"/>
    </xf>
    <xf numFmtId="0" fontId="10" fillId="0" borderId="56" xfId="0" applyFont="1" applyBorder="1" applyAlignment="1">
      <alignment vertical="center" wrapText="1"/>
    </xf>
    <xf numFmtId="177" fontId="10" fillId="6" borderId="0" xfId="0" applyNumberFormat="1" applyFont="1" applyFill="1" applyAlignment="1">
      <alignment vertical="center" wrapText="1"/>
    </xf>
    <xf numFmtId="0" fontId="10" fillId="6" borderId="48" xfId="0" applyFont="1" applyFill="1" applyBorder="1" applyAlignment="1">
      <alignment horizontal="center" vertical="center"/>
    </xf>
    <xf numFmtId="177" fontId="10" fillId="6" borderId="69" xfId="0" applyNumberFormat="1" applyFont="1" applyFill="1" applyBorder="1">
      <alignment vertical="center"/>
    </xf>
    <xf numFmtId="177" fontId="10" fillId="6" borderId="0" xfId="0" applyNumberFormat="1" applyFont="1" applyFill="1" applyAlignment="1">
      <alignment horizontal="center" vertical="center" wrapText="1"/>
    </xf>
    <xf numFmtId="177" fontId="10" fillId="6" borderId="69" xfId="0" applyNumberFormat="1" applyFont="1" applyFill="1" applyBorder="1" applyAlignment="1">
      <alignment horizontal="center" vertical="center"/>
    </xf>
    <xf numFmtId="55" fontId="10" fillId="0" borderId="45" xfId="0" applyNumberFormat="1" applyFont="1" applyBorder="1" applyAlignment="1">
      <alignment horizontal="center" vertical="center" wrapText="1"/>
    </xf>
    <xf numFmtId="55" fontId="10" fillId="0" borderId="18" xfId="0" applyNumberFormat="1" applyFont="1" applyBorder="1" applyAlignment="1">
      <alignment horizontal="center" vertical="center" wrapText="1"/>
    </xf>
    <xf numFmtId="177" fontId="10" fillId="0" borderId="19" xfId="0" applyNumberFormat="1" applyFont="1" applyBorder="1" applyAlignment="1">
      <alignment vertical="center" wrapText="1"/>
    </xf>
    <xf numFmtId="0" fontId="10" fillId="0" borderId="18" xfId="0" applyFont="1" applyBorder="1" applyAlignment="1">
      <alignment horizontal="center" vertical="center"/>
    </xf>
    <xf numFmtId="177" fontId="10" fillId="6" borderId="83" xfId="0" applyNumberFormat="1" applyFont="1" applyFill="1" applyBorder="1" applyAlignment="1">
      <alignment horizontal="center" vertical="center"/>
    </xf>
    <xf numFmtId="0" fontId="10" fillId="0" borderId="54" xfId="0" applyFont="1" applyBorder="1" applyAlignment="1">
      <alignment vertical="center" wrapText="1"/>
    </xf>
    <xf numFmtId="55" fontId="10" fillId="0" borderId="47" xfId="0" applyNumberFormat="1" applyFont="1" applyBorder="1" applyAlignment="1">
      <alignment horizontal="center" vertical="center" wrapText="1"/>
    </xf>
    <xf numFmtId="0" fontId="10" fillId="0" borderId="11" xfId="0" applyFont="1" applyBorder="1" applyAlignment="1">
      <alignment horizontal="left" vertical="center" wrapText="1" indent="1"/>
    </xf>
    <xf numFmtId="177" fontId="10" fillId="3" borderId="61" xfId="0" applyNumberFormat="1" applyFont="1" applyFill="1" applyBorder="1">
      <alignment vertical="center"/>
    </xf>
    <xf numFmtId="177" fontId="10" fillId="3" borderId="61" xfId="0" applyNumberFormat="1" applyFont="1" applyFill="1" applyBorder="1" applyAlignment="1">
      <alignment horizontal="right" vertical="center"/>
    </xf>
    <xf numFmtId="177" fontId="10" fillId="3" borderId="86" xfId="0" applyNumberFormat="1" applyFont="1" applyFill="1" applyBorder="1" applyAlignment="1">
      <alignment horizontal="right" vertical="center"/>
    </xf>
    <xf numFmtId="0" fontId="11" fillId="0" borderId="0" xfId="0" applyFont="1">
      <alignment vertical="center"/>
    </xf>
    <xf numFmtId="0" fontId="9" fillId="0" borderId="0" xfId="0" applyFont="1" applyAlignment="1">
      <alignment horizontal="center" vertical="center" wrapText="1"/>
    </xf>
    <xf numFmtId="0" fontId="10" fillId="4" borderId="99" xfId="0" applyFont="1" applyFill="1" applyBorder="1" applyAlignment="1">
      <alignment horizontal="center" vertical="center"/>
    </xf>
    <xf numFmtId="0" fontId="10" fillId="6" borderId="100" xfId="0" applyFont="1" applyFill="1" applyBorder="1" applyAlignment="1">
      <alignment horizontal="left" vertical="center"/>
    </xf>
    <xf numFmtId="0" fontId="10" fillId="0" borderId="101" xfId="0" applyFont="1" applyBorder="1" applyAlignment="1">
      <alignment horizontal="center" vertical="center"/>
    </xf>
    <xf numFmtId="0" fontId="10" fillId="6" borderId="102" xfId="0" applyFont="1" applyFill="1" applyBorder="1" applyAlignment="1">
      <alignment horizontal="left" vertical="center"/>
    </xf>
    <xf numFmtId="0" fontId="10" fillId="6" borderId="101" xfId="0" applyFont="1" applyFill="1" applyBorder="1" applyAlignment="1">
      <alignment horizontal="left" vertical="center"/>
    </xf>
    <xf numFmtId="0" fontId="10" fillId="0" borderId="103" xfId="0" applyFont="1" applyBorder="1" applyAlignment="1">
      <alignment horizontal="center" vertical="center"/>
    </xf>
    <xf numFmtId="0" fontId="10" fillId="0" borderId="104" xfId="0" applyFont="1" applyBorder="1" applyAlignment="1">
      <alignment horizontal="center" vertical="center"/>
    </xf>
    <xf numFmtId="0" fontId="10" fillId="0" borderId="105" xfId="0" applyFont="1" applyBorder="1" applyAlignment="1">
      <alignment horizontal="center" vertical="center"/>
    </xf>
    <xf numFmtId="0" fontId="10" fillId="6" borderId="104" xfId="0" applyFont="1" applyFill="1" applyBorder="1" applyAlignment="1">
      <alignment horizontal="left" vertical="center"/>
    </xf>
    <xf numFmtId="0" fontId="10" fillId="6" borderId="104" xfId="0" applyFont="1" applyFill="1" applyBorder="1" applyAlignment="1">
      <alignment horizontal="center" vertical="center"/>
    </xf>
    <xf numFmtId="0" fontId="10" fillId="0" borderId="106" xfId="0" applyFont="1" applyBorder="1" applyAlignment="1">
      <alignment horizontal="center" vertical="center"/>
    </xf>
    <xf numFmtId="0" fontId="10" fillId="6" borderId="102" xfId="0" applyFont="1" applyFill="1" applyBorder="1" applyAlignment="1">
      <alignment horizontal="center" vertical="center"/>
    </xf>
    <xf numFmtId="0" fontId="10" fillId="0" borderId="108" xfId="0" applyFont="1" applyBorder="1" applyAlignment="1">
      <alignment horizontal="center" vertical="center" wrapText="1"/>
    </xf>
    <xf numFmtId="0" fontId="10" fillId="0" borderId="0" xfId="0" applyFont="1" applyBorder="1" applyAlignment="1">
      <alignment horizontal="center" vertical="center" wrapText="1"/>
    </xf>
    <xf numFmtId="176" fontId="4" fillId="2" borderId="2"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4" fillId="2" borderId="5" xfId="0" applyNumberFormat="1" applyFont="1" applyFill="1" applyBorder="1" applyAlignment="1">
      <alignment horizontal="right"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76"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13" xfId="0" applyFont="1" applyBorder="1" applyAlignment="1">
      <alignment horizontal="left" vertical="center"/>
    </xf>
    <xf numFmtId="0" fontId="4" fillId="0" borderId="30" xfId="0" applyFont="1" applyBorder="1" applyAlignment="1">
      <alignment horizontal="righ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4" fillId="0" borderId="12" xfId="0" applyFont="1" applyBorder="1" applyAlignment="1">
      <alignment horizontal="right" vertical="center"/>
    </xf>
    <xf numFmtId="0" fontId="4" fillId="0" borderId="7" xfId="0" applyFont="1" applyBorder="1" applyAlignment="1">
      <alignment horizontal="right" vertical="center"/>
    </xf>
    <xf numFmtId="0" fontId="4" fillId="0" borderId="8" xfId="0" applyFont="1" applyBorder="1" applyAlignment="1">
      <alignment horizontal="right" vertical="center"/>
    </xf>
    <xf numFmtId="0" fontId="4"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wrapText="1"/>
    </xf>
    <xf numFmtId="0" fontId="8" fillId="0" borderId="0" xfId="0" applyFont="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6" fillId="2" borderId="1" xfId="0" applyFont="1" applyFill="1" applyBorder="1" applyAlignment="1">
      <alignment horizontal="right" vertical="center"/>
    </xf>
    <xf numFmtId="0" fontId="6" fillId="2" borderId="2" xfId="0" applyFont="1" applyFill="1" applyBorder="1" applyAlignment="1">
      <alignment horizontal="right" vertical="center"/>
    </xf>
    <xf numFmtId="0" fontId="6" fillId="2" borderId="3" xfId="0" applyFont="1" applyFill="1" applyBorder="1" applyAlignment="1">
      <alignment horizontal="right" vertical="center"/>
    </xf>
    <xf numFmtId="0" fontId="6" fillId="2" borderId="4" xfId="0" applyFont="1" applyFill="1" applyBorder="1" applyAlignment="1">
      <alignment horizontal="right" vertical="center"/>
    </xf>
    <xf numFmtId="0" fontId="6" fillId="2" borderId="0" xfId="0" applyFont="1" applyFill="1" applyAlignment="1">
      <alignment horizontal="right" vertical="center"/>
    </xf>
    <xf numFmtId="0" fontId="6" fillId="2" borderId="5" xfId="0" applyFont="1" applyFill="1" applyBorder="1" applyAlignment="1">
      <alignment horizontal="right" vertical="center"/>
    </xf>
    <xf numFmtId="0" fontId="6" fillId="2" borderId="6" xfId="0" applyFont="1" applyFill="1" applyBorder="1" applyAlignment="1">
      <alignment horizontal="right" vertical="center"/>
    </xf>
    <xf numFmtId="0" fontId="6" fillId="2" borderId="7" xfId="0" applyFont="1" applyFill="1" applyBorder="1" applyAlignment="1">
      <alignment horizontal="right" vertical="center"/>
    </xf>
    <xf numFmtId="0" fontId="6" fillId="2" borderId="8" xfId="0" applyFont="1" applyFill="1" applyBorder="1" applyAlignment="1">
      <alignment horizontal="righ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0" xfId="0" applyFont="1" applyAlignment="1">
      <alignment horizontal="left" vertical="center"/>
    </xf>
    <xf numFmtId="0" fontId="4" fillId="0" borderId="11"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13" xfId="0" applyFont="1" applyBorder="1" applyAlignment="1">
      <alignment horizontal="left" vertical="center"/>
    </xf>
    <xf numFmtId="0" fontId="4" fillId="0" borderId="18" xfId="0" applyFont="1" applyBorder="1" applyAlignment="1">
      <alignment horizontal="right" vertical="center"/>
    </xf>
    <xf numFmtId="0" fontId="4" fillId="0" borderId="19" xfId="0" applyFont="1" applyBorder="1" applyAlignment="1">
      <alignment horizontal="right" vertical="center"/>
    </xf>
    <xf numFmtId="0" fontId="4" fillId="0" borderId="20" xfId="0" applyFont="1" applyBorder="1" applyAlignment="1">
      <alignment horizontal="right" vertical="center"/>
    </xf>
    <xf numFmtId="0" fontId="4" fillId="0" borderId="10" xfId="0" applyFont="1" applyBorder="1" applyAlignment="1">
      <alignment horizontal="right" vertical="center"/>
    </xf>
    <xf numFmtId="0" fontId="4" fillId="0" borderId="0" xfId="0" applyFont="1" applyAlignment="1">
      <alignment horizontal="right" vertical="center"/>
    </xf>
    <xf numFmtId="0" fontId="4" fillId="0" borderId="5" xfId="0" applyFont="1" applyBorder="1" applyAlignment="1">
      <alignment horizontal="right" vertical="center"/>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3" fillId="0" borderId="77" xfId="0" applyFont="1" applyBorder="1" applyAlignment="1">
      <alignment horizontal="left" vertical="center" wrapText="1"/>
    </xf>
    <xf numFmtId="0" fontId="3" fillId="0" borderId="2" xfId="0" applyFont="1" applyBorder="1" applyAlignment="1">
      <alignment horizontal="left" vertical="center" wrapText="1"/>
    </xf>
    <xf numFmtId="0" fontId="3" fillId="0" borderId="76" xfId="0" applyFont="1" applyBorder="1" applyAlignment="1">
      <alignment horizontal="left" vertical="center" wrapText="1"/>
    </xf>
    <xf numFmtId="0" fontId="3" fillId="0" borderId="94" xfId="0" applyFont="1" applyBorder="1" applyAlignment="1">
      <alignment horizontal="left" vertical="center" wrapText="1"/>
    </xf>
    <xf numFmtId="0" fontId="3" fillId="0" borderId="7" xfId="0" applyFont="1" applyBorder="1" applyAlignment="1">
      <alignment horizontal="left" vertical="center" wrapText="1"/>
    </xf>
    <xf numFmtId="0" fontId="3" fillId="0" borderId="13" xfId="0" applyFont="1" applyBorder="1" applyAlignment="1">
      <alignment horizontal="left"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10" fillId="0" borderId="60" xfId="0" applyFont="1" applyBorder="1" applyAlignment="1">
      <alignment vertical="top" wrapText="1"/>
    </xf>
    <xf numFmtId="0" fontId="10" fillId="0" borderId="15" xfId="0" applyFont="1" applyBorder="1" applyAlignment="1">
      <alignment vertical="top" wrapText="1"/>
    </xf>
    <xf numFmtId="0" fontId="10" fillId="0" borderId="51" xfId="0" applyFont="1" applyBorder="1" applyAlignment="1">
      <alignment vertical="top" wrapText="1"/>
    </xf>
    <xf numFmtId="0" fontId="10" fillId="0" borderId="84" xfId="0" applyFont="1" applyBorder="1" applyAlignment="1">
      <alignment horizontal="center" vertical="center" wrapText="1"/>
    </xf>
    <xf numFmtId="0" fontId="10" fillId="0" borderId="64" xfId="0" applyFont="1" applyBorder="1" applyAlignment="1">
      <alignment horizontal="center" vertical="center" wrapText="1"/>
    </xf>
    <xf numFmtId="0" fontId="10" fillId="0" borderId="85" xfId="0" applyFont="1" applyBorder="1" applyAlignment="1">
      <alignment horizontal="center" vertical="center" wrapText="1"/>
    </xf>
    <xf numFmtId="0" fontId="10" fillId="5" borderId="63" xfId="0" applyFont="1" applyFill="1" applyBorder="1" applyAlignment="1">
      <alignment horizontal="center" vertical="center"/>
    </xf>
    <xf numFmtId="0" fontId="10" fillId="5" borderId="75" xfId="0" applyFont="1" applyFill="1" applyBorder="1" applyAlignment="1">
      <alignment horizontal="center" vertical="center"/>
    </xf>
    <xf numFmtId="0" fontId="10" fillId="5" borderId="62" xfId="0" applyFont="1" applyFill="1" applyBorder="1" applyAlignment="1">
      <alignment horizontal="center" vertical="center"/>
    </xf>
    <xf numFmtId="0" fontId="10" fillId="0" borderId="76" xfId="0" applyFont="1" applyBorder="1" applyAlignment="1">
      <alignment vertical="top" wrapText="1"/>
    </xf>
    <xf numFmtId="0" fontId="10" fillId="0" borderId="11" xfId="0" applyFont="1" applyBorder="1" applyAlignment="1">
      <alignment vertical="top" wrapText="1"/>
    </xf>
    <xf numFmtId="0" fontId="10" fillId="0" borderId="39" xfId="0" applyFont="1" applyBorder="1" applyAlignment="1">
      <alignment vertical="top" wrapText="1"/>
    </xf>
    <xf numFmtId="0" fontId="10" fillId="0" borderId="35" xfId="0" applyFont="1" applyBorder="1" applyAlignment="1">
      <alignment vertical="top" wrapText="1"/>
    </xf>
    <xf numFmtId="0" fontId="10" fillId="0" borderId="107" xfId="0" applyFont="1" applyBorder="1" applyAlignment="1">
      <alignment vertical="top" wrapText="1"/>
    </xf>
    <xf numFmtId="0" fontId="10" fillId="0" borderId="15" xfId="0" applyFont="1" applyBorder="1" applyAlignment="1">
      <alignment vertical="center" wrapText="1"/>
    </xf>
    <xf numFmtId="0" fontId="10" fillId="0" borderId="51" xfId="0" applyFont="1" applyBorder="1" applyAlignment="1">
      <alignment vertical="center" wrapText="1"/>
    </xf>
    <xf numFmtId="0" fontId="10" fillId="0" borderId="68" xfId="0" applyFont="1" applyBorder="1" applyAlignment="1">
      <alignment vertical="center" wrapText="1"/>
    </xf>
    <xf numFmtId="0" fontId="10" fillId="0" borderId="60" xfId="0" applyFont="1" applyBorder="1" applyAlignment="1">
      <alignment vertical="center" wrapText="1"/>
    </xf>
    <xf numFmtId="0" fontId="10" fillId="0" borderId="107" xfId="0" applyFont="1" applyBorder="1" applyAlignment="1">
      <alignment vertical="center" wrapText="1"/>
    </xf>
    <xf numFmtId="0" fontId="10" fillId="0" borderId="84" xfId="0" applyFont="1" applyBorder="1" applyAlignment="1">
      <alignment horizontal="center" vertical="center"/>
    </xf>
    <xf numFmtId="0" fontId="10" fillId="0" borderId="64" xfId="0" applyFont="1" applyBorder="1" applyAlignment="1">
      <alignment horizontal="center" vertical="center"/>
    </xf>
    <xf numFmtId="0" fontId="10" fillId="0" borderId="85" xfId="0" applyFont="1" applyBorder="1" applyAlignment="1">
      <alignment horizontal="center" vertical="center"/>
    </xf>
    <xf numFmtId="0" fontId="3" fillId="7" borderId="84" xfId="0" applyFont="1" applyFill="1" applyBorder="1" applyAlignment="1">
      <alignment horizontal="left" vertical="center"/>
    </xf>
    <xf numFmtId="0" fontId="3" fillId="7" borderId="64" xfId="0" applyFont="1" applyFill="1" applyBorder="1" applyAlignment="1">
      <alignment horizontal="left" vertical="center"/>
    </xf>
    <xf numFmtId="0" fontId="10" fillId="0" borderId="1" xfId="0" applyFont="1" applyBorder="1" applyAlignment="1">
      <alignment horizontal="left" vertical="top" wrapText="1"/>
    </xf>
    <xf numFmtId="0" fontId="10" fillId="0" borderId="76" xfId="0" applyFont="1" applyBorder="1" applyAlignment="1">
      <alignment horizontal="left" vertical="top" wrapText="1"/>
    </xf>
    <xf numFmtId="0" fontId="10" fillId="0" borderId="4" xfId="0" applyFont="1" applyBorder="1" applyAlignment="1">
      <alignment horizontal="left" vertical="top" wrapText="1"/>
    </xf>
    <xf numFmtId="0" fontId="10" fillId="0" borderId="11" xfId="0" applyFont="1" applyBorder="1" applyAlignment="1">
      <alignment horizontal="left" vertical="top" wrapText="1"/>
    </xf>
    <xf numFmtId="0" fontId="10" fillId="0" borderId="6" xfId="0" applyFont="1" applyBorder="1" applyAlignment="1">
      <alignment horizontal="left" vertical="top" wrapText="1"/>
    </xf>
    <xf numFmtId="0" fontId="10" fillId="0" borderId="13" xfId="0" applyFont="1" applyBorder="1" applyAlignment="1">
      <alignment horizontal="left" vertical="top" wrapText="1"/>
    </xf>
    <xf numFmtId="0" fontId="10" fillId="4" borderId="64" xfId="0" applyFont="1" applyFill="1" applyBorder="1" applyAlignment="1">
      <alignment horizontal="center" vertical="center"/>
    </xf>
    <xf numFmtId="0" fontId="10" fillId="4" borderId="67" xfId="0" applyFont="1" applyFill="1" applyBorder="1" applyAlignment="1">
      <alignment horizontal="center" vertical="center"/>
    </xf>
    <xf numFmtId="0" fontId="10" fillId="0" borderId="96" xfId="0" applyFont="1" applyBorder="1" applyAlignment="1">
      <alignment horizontal="center" vertical="top" wrapText="1"/>
    </xf>
    <xf numFmtId="0" fontId="10" fillId="0" borderId="97" xfId="0" applyFont="1" applyBorder="1" applyAlignment="1">
      <alignment horizontal="center" vertical="top" wrapText="1"/>
    </xf>
    <xf numFmtId="0" fontId="10" fillId="0" borderId="98" xfId="0" applyFont="1" applyBorder="1" applyAlignment="1">
      <alignment horizontal="center" vertical="top" wrapText="1"/>
    </xf>
    <xf numFmtId="0" fontId="11" fillId="0" borderId="76" xfId="0" applyFont="1" applyBorder="1" applyAlignment="1">
      <alignment horizontal="center" vertical="top"/>
    </xf>
    <xf numFmtId="0" fontId="11" fillId="0" borderId="11" xfId="0" applyFont="1" applyBorder="1" applyAlignment="1">
      <alignment horizontal="center" vertical="top"/>
    </xf>
    <xf numFmtId="0" fontId="11" fillId="0" borderId="13" xfId="0" applyFont="1" applyBorder="1" applyAlignment="1">
      <alignment horizontal="center" vertical="top"/>
    </xf>
    <xf numFmtId="0" fontId="10" fillId="0" borderId="15" xfId="0" applyFont="1" applyBorder="1" applyAlignment="1">
      <alignment horizontal="left" vertical="top" wrapText="1"/>
    </xf>
    <xf numFmtId="0" fontId="10" fillId="0" borderId="10" xfId="0" applyFont="1" applyBorder="1" applyAlignment="1">
      <alignment horizontal="left" vertical="top" wrapText="1"/>
    </xf>
    <xf numFmtId="0" fontId="10" fillId="0" borderId="95" xfId="0" applyFont="1" applyBorder="1" applyAlignment="1">
      <alignment horizontal="left" vertical="top" wrapText="1"/>
    </xf>
    <xf numFmtId="0" fontId="10" fillId="0" borderId="0" xfId="0" applyFont="1" applyBorder="1" applyAlignment="1">
      <alignment horizontal="left" vertical="top" wrapText="1"/>
    </xf>
    <xf numFmtId="0" fontId="10" fillId="0" borderId="109" xfId="0" applyFont="1" applyBorder="1" applyAlignment="1">
      <alignment horizontal="left" vertical="top" wrapText="1"/>
    </xf>
    <xf numFmtId="0" fontId="10" fillId="0" borderId="68"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39686</xdr:colOff>
      <xdr:row>0</xdr:row>
      <xdr:rowOff>47624</xdr:rowOff>
    </xdr:from>
    <xdr:to>
      <xdr:col>2</xdr:col>
      <xdr:colOff>42332</xdr:colOff>
      <xdr:row>1</xdr:row>
      <xdr:rowOff>21166</xdr:rowOff>
    </xdr:to>
    <xdr:sp macro="" textlink="">
      <xdr:nvSpPr>
        <xdr:cNvPr id="2" name="テキスト ボックス 1">
          <a:extLst>
            <a:ext uri="{FF2B5EF4-FFF2-40B4-BE49-F238E27FC236}">
              <a16:creationId xmlns:a16="http://schemas.microsoft.com/office/drawing/2014/main" id="{F43CA9C6-C6A8-4577-8ED7-C512CD757203}"/>
            </a:ext>
          </a:extLst>
        </xdr:cNvPr>
        <xdr:cNvSpPr txBox="1"/>
      </xdr:nvSpPr>
      <xdr:spPr>
        <a:xfrm>
          <a:off x="39686" y="47624"/>
          <a:ext cx="1198563" cy="375709"/>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ysClr val="windowText" lastClr="000000"/>
              </a:solidFill>
              <a:latin typeface="游ゴシック" panose="020B0400000000000000" pitchFamily="50" charset="-128"/>
              <a:ea typeface="游ゴシック" panose="020B0400000000000000" pitchFamily="50" charset="-128"/>
            </a:rPr>
            <a:t>様式４－１</a:t>
          </a:r>
          <a:endParaRPr kumimoji="1" lang="en-US" altLang="ja-JP" sz="1400" b="1">
            <a:solidFill>
              <a:sysClr val="windowText" lastClr="000000"/>
            </a:solidFill>
            <a:latin typeface="游ゴシック" panose="020B0400000000000000" pitchFamily="50" charset="-128"/>
            <a:ea typeface="游ゴシック" panose="020B0400000000000000" pitchFamily="50" charset="-128"/>
          </a:endParaRPr>
        </a:p>
        <a:p>
          <a:pPr algn="ctr"/>
          <a:endParaRPr kumimoji="1" lang="ja-JP" altLang="en-US" sz="14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711200</xdr:colOff>
      <xdr:row>4</xdr:row>
      <xdr:rowOff>228600</xdr:rowOff>
    </xdr:from>
    <xdr:ext cx="184731" cy="264560"/>
    <xdr:sp macro="" textlink="">
      <xdr:nvSpPr>
        <xdr:cNvPr id="2" name="テキスト ボックス 1">
          <a:extLst>
            <a:ext uri="{FF2B5EF4-FFF2-40B4-BE49-F238E27FC236}">
              <a16:creationId xmlns:a16="http://schemas.microsoft.com/office/drawing/2014/main" id="{6EBB10DA-09AA-4C32-956B-0F131A6110BF}"/>
            </a:ext>
          </a:extLst>
        </xdr:cNvPr>
        <xdr:cNvSpPr txBox="1"/>
      </xdr:nvSpPr>
      <xdr:spPr>
        <a:xfrm>
          <a:off x="2025650" y="10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0</xdr:col>
      <xdr:colOff>39689</xdr:colOff>
      <xdr:row>0</xdr:row>
      <xdr:rowOff>39686</xdr:rowOff>
    </xdr:from>
    <xdr:to>
      <xdr:col>1</xdr:col>
      <xdr:colOff>627063</xdr:colOff>
      <xdr:row>1</xdr:row>
      <xdr:rowOff>113769</xdr:rowOff>
    </xdr:to>
    <xdr:sp macro="" textlink="">
      <xdr:nvSpPr>
        <xdr:cNvPr id="3" name="テキスト ボックス 2">
          <a:extLst>
            <a:ext uri="{FF2B5EF4-FFF2-40B4-BE49-F238E27FC236}">
              <a16:creationId xmlns:a16="http://schemas.microsoft.com/office/drawing/2014/main" id="{9C5F74B6-7056-4AE8-BDA2-227063E22CCD}"/>
            </a:ext>
          </a:extLst>
        </xdr:cNvPr>
        <xdr:cNvSpPr txBox="1"/>
      </xdr:nvSpPr>
      <xdr:spPr>
        <a:xfrm>
          <a:off x="39689" y="39686"/>
          <a:ext cx="952499" cy="35983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t>様式４－２</a:t>
          </a:r>
        </a:p>
      </xdr:txBody>
    </xdr:sp>
    <xdr:clientData/>
  </xdr:twoCellAnchor>
  <xdr:oneCellAnchor>
    <xdr:from>
      <xdr:col>2</xdr:col>
      <xdr:colOff>711200</xdr:colOff>
      <xdr:row>76</xdr:row>
      <xdr:rowOff>228600</xdr:rowOff>
    </xdr:from>
    <xdr:ext cx="184731" cy="264560"/>
    <xdr:sp macro="" textlink="">
      <xdr:nvSpPr>
        <xdr:cNvPr id="4" name="テキスト ボックス 3">
          <a:extLst>
            <a:ext uri="{FF2B5EF4-FFF2-40B4-BE49-F238E27FC236}">
              <a16:creationId xmlns:a16="http://schemas.microsoft.com/office/drawing/2014/main" id="{AF6C2437-9CD7-4954-B6FC-626B5072B466}"/>
            </a:ext>
          </a:extLst>
        </xdr:cNvPr>
        <xdr:cNvSpPr txBox="1"/>
      </xdr:nvSpPr>
      <xdr:spPr>
        <a:xfrm>
          <a:off x="2854325" y="12842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6B124-A1AF-4AFE-A623-86980FEE2040}">
  <sheetPr>
    <tabColor rgb="FFFFFF00"/>
    <pageSetUpPr fitToPage="1"/>
  </sheetPr>
  <dimension ref="A1:J29"/>
  <sheetViews>
    <sheetView zoomScale="60" zoomScaleNormal="60" workbookViewId="0">
      <selection activeCell="B24" sqref="A24:D25"/>
    </sheetView>
  </sheetViews>
  <sheetFormatPr defaultRowHeight="18" x14ac:dyDescent="0.55000000000000004"/>
  <cols>
    <col min="1" max="1" width="5.08203125" customWidth="1"/>
    <col min="2" max="2" width="10.58203125" customWidth="1"/>
    <col min="4" max="4" width="30.83203125" customWidth="1"/>
  </cols>
  <sheetData>
    <row r="1" spans="1:10" ht="32.15" customHeight="1" x14ac:dyDescent="0.55000000000000004">
      <c r="A1" s="191"/>
      <c r="B1" s="192"/>
      <c r="C1" s="1"/>
      <c r="D1" s="1"/>
      <c r="E1" s="1"/>
      <c r="F1" s="1"/>
      <c r="G1" s="1"/>
      <c r="H1" s="1"/>
      <c r="I1" s="1"/>
      <c r="J1" s="1"/>
    </row>
    <row r="2" spans="1:10" ht="64" customHeight="1" x14ac:dyDescent="0.55000000000000004">
      <c r="A2" s="193" t="s">
        <v>0</v>
      </c>
      <c r="B2" s="193"/>
      <c r="C2" s="193"/>
      <c r="D2" s="193"/>
      <c r="E2" s="193"/>
      <c r="F2" s="193"/>
      <c r="G2" s="193"/>
      <c r="H2" s="193"/>
      <c r="I2" s="193"/>
      <c r="J2" s="193"/>
    </row>
    <row r="3" spans="1:10" x14ac:dyDescent="0.55000000000000004">
      <c r="A3" s="1"/>
      <c r="B3" s="1"/>
      <c r="C3" s="1"/>
      <c r="D3" s="1"/>
      <c r="E3" s="1"/>
      <c r="F3" s="1"/>
      <c r="G3" s="1"/>
      <c r="H3" s="1"/>
      <c r="I3" s="1"/>
      <c r="J3" s="1"/>
    </row>
    <row r="4" spans="1:10" x14ac:dyDescent="0.55000000000000004">
      <c r="A4" s="1"/>
      <c r="B4" s="1"/>
      <c r="C4" s="1"/>
      <c r="D4" s="1"/>
      <c r="E4" s="1"/>
      <c r="F4" s="1"/>
      <c r="G4" s="1"/>
      <c r="H4" s="1"/>
      <c r="I4" s="1"/>
      <c r="J4" s="1"/>
    </row>
    <row r="5" spans="1:10" ht="26.5" x14ac:dyDescent="0.55000000000000004">
      <c r="A5" s="1"/>
      <c r="B5" s="194" t="s">
        <v>1</v>
      </c>
      <c r="C5" s="194"/>
      <c r="D5" s="194"/>
      <c r="E5" s="194"/>
      <c r="F5" s="194"/>
      <c r="G5" s="194"/>
      <c r="H5" s="194"/>
      <c r="I5" s="194"/>
      <c r="J5" s="1"/>
    </row>
    <row r="6" spans="1:10" ht="18.5" thickBot="1" x14ac:dyDescent="0.6">
      <c r="A6" s="1"/>
      <c r="B6" s="1"/>
      <c r="C6" s="1"/>
      <c r="D6" s="1"/>
      <c r="E6" s="1"/>
      <c r="F6" s="1"/>
      <c r="G6" s="1"/>
      <c r="H6" s="1"/>
      <c r="I6" s="1"/>
      <c r="J6" s="1"/>
    </row>
    <row r="7" spans="1:10" x14ac:dyDescent="0.55000000000000004">
      <c r="A7" s="195" t="s">
        <v>2</v>
      </c>
      <c r="B7" s="196"/>
      <c r="C7" s="201"/>
      <c r="D7" s="202"/>
      <c r="E7" s="202"/>
      <c r="F7" s="202"/>
      <c r="G7" s="202"/>
      <c r="H7" s="202"/>
      <c r="I7" s="202"/>
      <c r="J7" s="203"/>
    </row>
    <row r="8" spans="1:10" x14ac:dyDescent="0.55000000000000004">
      <c r="A8" s="197"/>
      <c r="B8" s="198"/>
      <c r="C8" s="204"/>
      <c r="D8" s="205"/>
      <c r="E8" s="205"/>
      <c r="F8" s="205"/>
      <c r="G8" s="205"/>
      <c r="H8" s="205"/>
      <c r="I8" s="205"/>
      <c r="J8" s="206"/>
    </row>
    <row r="9" spans="1:10" ht="18.5" thickBot="1" x14ac:dyDescent="0.6">
      <c r="A9" s="199"/>
      <c r="B9" s="200"/>
      <c r="C9" s="207"/>
      <c r="D9" s="208"/>
      <c r="E9" s="208"/>
      <c r="F9" s="208"/>
      <c r="G9" s="208"/>
      <c r="H9" s="208"/>
      <c r="I9" s="208"/>
      <c r="J9" s="209"/>
    </row>
    <row r="10" spans="1:10" ht="22.5" x14ac:dyDescent="0.55000000000000004">
      <c r="A10" s="2"/>
      <c r="B10" s="2"/>
      <c r="C10" s="3"/>
      <c r="D10" s="3"/>
      <c r="E10" s="3"/>
      <c r="F10" s="3"/>
      <c r="G10" s="3"/>
      <c r="H10" s="3"/>
      <c r="I10" s="3"/>
      <c r="J10" s="3"/>
    </row>
    <row r="11" spans="1:10" ht="18.5" thickBot="1" x14ac:dyDescent="0.6">
      <c r="A11" s="1"/>
      <c r="B11" s="1"/>
      <c r="C11" s="1"/>
      <c r="D11" s="1"/>
      <c r="E11" s="1"/>
      <c r="F11" s="1"/>
      <c r="G11" s="1"/>
      <c r="H11" s="1"/>
      <c r="I11" s="1"/>
      <c r="J11" s="1"/>
    </row>
    <row r="12" spans="1:10" ht="18" customHeight="1" x14ac:dyDescent="0.55000000000000004">
      <c r="A12" s="195" t="s">
        <v>3</v>
      </c>
      <c r="B12" s="196"/>
      <c r="C12" s="173"/>
      <c r="D12" s="173"/>
      <c r="E12" s="173"/>
      <c r="F12" s="173"/>
      <c r="G12" s="173"/>
      <c r="H12" s="173"/>
      <c r="I12" s="173"/>
      <c r="J12" s="174"/>
    </row>
    <row r="13" spans="1:10" ht="18" customHeight="1" x14ac:dyDescent="0.55000000000000004">
      <c r="A13" s="197"/>
      <c r="B13" s="198"/>
      <c r="C13" s="175"/>
      <c r="D13" s="175"/>
      <c r="E13" s="175"/>
      <c r="F13" s="175"/>
      <c r="G13" s="175"/>
      <c r="H13" s="175"/>
      <c r="I13" s="175"/>
      <c r="J13" s="176"/>
    </row>
    <row r="14" spans="1:10" ht="18" customHeight="1" x14ac:dyDescent="0.55000000000000004">
      <c r="A14" s="197"/>
      <c r="B14" s="198"/>
      <c r="C14" s="175"/>
      <c r="D14" s="175"/>
      <c r="E14" s="175"/>
      <c r="F14" s="175"/>
      <c r="G14" s="175"/>
      <c r="H14" s="175"/>
      <c r="I14" s="175"/>
      <c r="J14" s="176"/>
    </row>
    <row r="15" spans="1:10" ht="20.5" thickBot="1" x14ac:dyDescent="0.6">
      <c r="A15" s="199"/>
      <c r="B15" s="200"/>
      <c r="C15" s="4"/>
      <c r="D15" s="4"/>
      <c r="E15" s="4"/>
      <c r="F15" s="4"/>
      <c r="G15" s="177" t="s">
        <v>4</v>
      </c>
      <c r="H15" s="177"/>
      <c r="I15" s="177"/>
      <c r="J15" s="178"/>
    </row>
    <row r="16" spans="1:10" x14ac:dyDescent="0.55000000000000004">
      <c r="A16" s="1"/>
      <c r="B16" s="1"/>
      <c r="C16" s="1"/>
      <c r="D16" s="1"/>
      <c r="E16" s="1"/>
      <c r="F16" s="1"/>
      <c r="G16" s="1"/>
      <c r="H16" s="1"/>
      <c r="I16" s="1"/>
      <c r="J16" s="1"/>
    </row>
    <row r="17" spans="1:10" x14ac:dyDescent="0.55000000000000004">
      <c r="A17" s="1"/>
      <c r="B17" s="1"/>
      <c r="C17" s="1"/>
      <c r="D17" s="1"/>
      <c r="E17" s="1"/>
      <c r="F17" s="1"/>
      <c r="G17" s="1"/>
      <c r="H17" s="1"/>
      <c r="I17" s="1"/>
      <c r="J17" s="1"/>
    </row>
    <row r="18" spans="1:10" x14ac:dyDescent="0.55000000000000004">
      <c r="A18" s="1"/>
      <c r="B18" s="1"/>
      <c r="C18" s="1"/>
      <c r="D18" s="1"/>
      <c r="E18" s="1"/>
      <c r="F18" s="1"/>
      <c r="G18" s="1"/>
      <c r="H18" s="1"/>
      <c r="I18" s="1"/>
      <c r="J18" s="1"/>
    </row>
    <row r="19" spans="1:10" ht="23" thickBot="1" x14ac:dyDescent="0.6">
      <c r="A19" s="5" t="s">
        <v>5</v>
      </c>
      <c r="B19" s="1"/>
      <c r="C19" s="1"/>
      <c r="D19" s="1"/>
      <c r="E19" s="1"/>
      <c r="F19" s="1"/>
      <c r="G19" s="1"/>
      <c r="H19" s="1"/>
      <c r="I19" s="1"/>
      <c r="J19" s="1"/>
    </row>
    <row r="20" spans="1:10" ht="23.15" customHeight="1" x14ac:dyDescent="0.55000000000000004">
      <c r="A20" s="231" t="s">
        <v>6</v>
      </c>
      <c r="B20" s="225" t="s">
        <v>7</v>
      </c>
      <c r="C20" s="226"/>
      <c r="D20" s="227"/>
      <c r="E20" s="185">
        <f>SUM(応募金額内訳書!J35,応募金額内訳書!J75)</f>
        <v>0</v>
      </c>
      <c r="F20" s="186"/>
      <c r="G20" s="186"/>
      <c r="H20" s="186"/>
      <c r="I20" s="186"/>
      <c r="J20" s="187"/>
    </row>
    <row r="21" spans="1:10" ht="23.15" customHeight="1" thickBot="1" x14ac:dyDescent="0.6">
      <c r="A21" s="232"/>
      <c r="B21" s="228"/>
      <c r="C21" s="229"/>
      <c r="D21" s="230"/>
      <c r="E21" s="217"/>
      <c r="F21" s="218"/>
      <c r="G21" s="218"/>
      <c r="H21" s="218"/>
      <c r="I21" s="218"/>
      <c r="J21" s="219"/>
    </row>
    <row r="22" spans="1:10" ht="23.15" customHeight="1" x14ac:dyDescent="0.55000000000000004">
      <c r="A22" s="231" t="s">
        <v>8</v>
      </c>
      <c r="B22" s="225" t="s">
        <v>9</v>
      </c>
      <c r="C22" s="226"/>
      <c r="D22" s="227"/>
      <c r="E22" s="185">
        <f>SUM(応募金額内訳書!J193)</f>
        <v>0</v>
      </c>
      <c r="F22" s="186"/>
      <c r="G22" s="186"/>
      <c r="H22" s="186"/>
      <c r="I22" s="186"/>
      <c r="J22" s="187"/>
    </row>
    <row r="23" spans="1:10" ht="23.15" customHeight="1" thickBot="1" x14ac:dyDescent="0.6">
      <c r="A23" s="232"/>
      <c r="B23" s="228"/>
      <c r="C23" s="229"/>
      <c r="D23" s="230"/>
      <c r="E23" s="188"/>
      <c r="F23" s="189"/>
      <c r="G23" s="189"/>
      <c r="H23" s="189"/>
      <c r="I23" s="189"/>
      <c r="J23" s="190"/>
    </row>
    <row r="24" spans="1:10" ht="23.15" customHeight="1" x14ac:dyDescent="0.55000000000000004">
      <c r="A24" s="179" t="s">
        <v>10</v>
      </c>
      <c r="B24" s="180"/>
      <c r="C24" s="180"/>
      <c r="D24" s="181"/>
      <c r="E24" s="185">
        <f>SUM(E20:J23)*0.1</f>
        <v>0</v>
      </c>
      <c r="F24" s="186"/>
      <c r="G24" s="186"/>
      <c r="H24" s="186"/>
      <c r="I24" s="186"/>
      <c r="J24" s="187"/>
    </row>
    <row r="25" spans="1:10" ht="23.15" customHeight="1" thickBot="1" x14ac:dyDescent="0.6">
      <c r="A25" s="182"/>
      <c r="B25" s="183"/>
      <c r="C25" s="183"/>
      <c r="D25" s="184"/>
      <c r="E25" s="188"/>
      <c r="F25" s="189"/>
      <c r="G25" s="189"/>
      <c r="H25" s="189"/>
      <c r="I25" s="189"/>
      <c r="J25" s="190"/>
    </row>
    <row r="26" spans="1:10" ht="23.15" customHeight="1" x14ac:dyDescent="0.55000000000000004">
      <c r="A26" s="211" t="s">
        <v>11</v>
      </c>
      <c r="B26" s="212"/>
      <c r="C26" s="212"/>
      <c r="D26" s="213"/>
      <c r="E26" s="220">
        <f>SUM(E20:J25)</f>
        <v>0</v>
      </c>
      <c r="F26" s="221"/>
      <c r="G26" s="221"/>
      <c r="H26" s="221"/>
      <c r="I26" s="221"/>
      <c r="J26" s="222"/>
    </row>
    <row r="27" spans="1:10" ht="23.15" customHeight="1" thickBot="1" x14ac:dyDescent="0.6">
      <c r="A27" s="214"/>
      <c r="B27" s="215"/>
      <c r="C27" s="215"/>
      <c r="D27" s="216"/>
      <c r="E27" s="188"/>
      <c r="F27" s="189"/>
      <c r="G27" s="189"/>
      <c r="H27" s="189"/>
      <c r="I27" s="189"/>
      <c r="J27" s="190"/>
    </row>
    <row r="28" spans="1:10" ht="28" customHeight="1" x14ac:dyDescent="0.55000000000000004">
      <c r="A28" s="223" t="s">
        <v>12</v>
      </c>
      <c r="B28" s="224"/>
      <c r="C28" s="224"/>
      <c r="D28" s="224"/>
      <c r="E28" s="224"/>
      <c r="F28" s="224"/>
      <c r="G28" s="224"/>
      <c r="H28" s="224"/>
      <c r="I28" s="224"/>
      <c r="J28" s="224"/>
    </row>
    <row r="29" spans="1:10" ht="28" customHeight="1" x14ac:dyDescent="0.55000000000000004">
      <c r="A29" s="210" t="s">
        <v>13</v>
      </c>
      <c r="B29" s="210"/>
      <c r="C29" s="210"/>
      <c r="D29" s="210"/>
      <c r="E29" s="210"/>
      <c r="F29" s="210"/>
      <c r="G29" s="210"/>
      <c r="H29" s="210"/>
      <c r="I29" s="210"/>
      <c r="J29" s="210"/>
    </row>
  </sheetData>
  <mergeCells count="20">
    <mergeCell ref="A29:J29"/>
    <mergeCell ref="A26:D27"/>
    <mergeCell ref="E20:J21"/>
    <mergeCell ref="E22:J23"/>
    <mergeCell ref="E26:J27"/>
    <mergeCell ref="A28:J28"/>
    <mergeCell ref="B20:D21"/>
    <mergeCell ref="A20:A21"/>
    <mergeCell ref="B22:D23"/>
    <mergeCell ref="A22:A23"/>
    <mergeCell ref="C12:J14"/>
    <mergeCell ref="G15:J15"/>
    <mergeCell ref="A24:D25"/>
    <mergeCell ref="E24:J25"/>
    <mergeCell ref="A1:B1"/>
    <mergeCell ref="A2:J2"/>
    <mergeCell ref="B5:I5"/>
    <mergeCell ref="A7:B9"/>
    <mergeCell ref="C7:J9"/>
    <mergeCell ref="A12:B15"/>
  </mergeCells>
  <phoneticPr fontId="1"/>
  <pageMargins left="0.25" right="0.25"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6B00F-6913-48FA-BA2B-1BAD0A335C5E}">
  <sheetPr>
    <tabColor rgb="FFFFFF00"/>
    <pageSetUpPr fitToPage="1"/>
  </sheetPr>
  <dimension ref="A1:K201"/>
  <sheetViews>
    <sheetView tabSelected="1" zoomScale="70" zoomScaleNormal="70" workbookViewId="0">
      <selection activeCell="C185" sqref="C185:C191"/>
    </sheetView>
  </sheetViews>
  <sheetFormatPr defaultColWidth="8.58203125" defaultRowHeight="16.5" x14ac:dyDescent="0.55000000000000004"/>
  <cols>
    <col min="1" max="1" width="4" style="6" customWidth="1"/>
    <col min="2" max="2" width="24.08203125" style="8" customWidth="1"/>
    <col min="3" max="3" width="34.08203125" style="9" customWidth="1"/>
    <col min="4" max="4" width="29.83203125" style="158" customWidth="1"/>
    <col min="5" max="5" width="4.83203125" style="8" customWidth="1"/>
    <col min="6" max="6" width="71.83203125" style="9" customWidth="1"/>
    <col min="7" max="7" width="14.5" style="9" customWidth="1"/>
    <col min="8" max="8" width="9.83203125" style="6" customWidth="1"/>
    <col min="9" max="9" width="8.5" style="6" customWidth="1"/>
    <col min="10" max="10" width="15.75" style="6" customWidth="1"/>
    <col min="11" max="16384" width="8.58203125" style="6"/>
  </cols>
  <sheetData>
    <row r="1" spans="1:11" ht="22.5" x14ac:dyDescent="0.55000000000000004">
      <c r="B1" s="5"/>
      <c r="C1" s="7"/>
      <c r="D1" s="7"/>
    </row>
    <row r="2" spans="1:11" ht="22.5" x14ac:dyDescent="0.55000000000000004">
      <c r="B2" s="191" t="s">
        <v>14</v>
      </c>
      <c r="C2" s="191"/>
      <c r="D2" s="191"/>
      <c r="E2" s="191"/>
      <c r="F2" s="191"/>
      <c r="G2" s="191"/>
      <c r="H2" s="191"/>
      <c r="I2" s="191"/>
      <c r="J2" s="191"/>
    </row>
    <row r="3" spans="1:11" ht="11.15" customHeight="1" thickBot="1" x14ac:dyDescent="0.6">
      <c r="B3" s="2"/>
      <c r="C3" s="2"/>
      <c r="D3" s="2"/>
      <c r="E3" s="2"/>
      <c r="F3" s="2"/>
      <c r="G3" s="2"/>
      <c r="H3" s="2"/>
      <c r="I3" s="2"/>
      <c r="J3" s="2"/>
    </row>
    <row r="4" spans="1:11" ht="27" customHeight="1" thickBot="1" x14ac:dyDescent="0.6">
      <c r="A4" s="255" t="s">
        <v>15</v>
      </c>
      <c r="B4" s="256"/>
      <c r="C4" s="256"/>
      <c r="D4" s="256"/>
      <c r="E4" s="256"/>
      <c r="F4" s="256"/>
      <c r="G4" s="10"/>
      <c r="H4" s="11"/>
      <c r="I4" s="11"/>
      <c r="J4" s="12"/>
    </row>
    <row r="5" spans="1:11" ht="20.5" thickBot="1" x14ac:dyDescent="0.6">
      <c r="A5" s="263" t="s">
        <v>16</v>
      </c>
      <c r="B5" s="264"/>
      <c r="C5" s="14" t="s">
        <v>17</v>
      </c>
      <c r="D5" s="15" t="s">
        <v>18</v>
      </c>
      <c r="E5" s="16"/>
      <c r="F5" s="14" t="s">
        <v>19</v>
      </c>
      <c r="G5" s="17" t="s">
        <v>20</v>
      </c>
      <c r="H5" s="18" t="s">
        <v>21</v>
      </c>
      <c r="I5" s="13" t="s">
        <v>22</v>
      </c>
      <c r="J5" s="19" t="s">
        <v>23</v>
      </c>
    </row>
    <row r="6" spans="1:11" ht="20.149999999999999" customHeight="1" x14ac:dyDescent="0.55000000000000004">
      <c r="A6" s="265">
        <v>1</v>
      </c>
      <c r="B6" s="258" t="s">
        <v>24</v>
      </c>
      <c r="C6" s="242" t="s">
        <v>25</v>
      </c>
      <c r="D6" s="20" t="s">
        <v>26</v>
      </c>
      <c r="E6" s="21" t="s">
        <v>27</v>
      </c>
      <c r="F6" s="22" t="s">
        <v>28</v>
      </c>
      <c r="G6" s="23"/>
      <c r="H6" s="24"/>
      <c r="I6" s="25" t="s">
        <v>29</v>
      </c>
      <c r="J6" s="26">
        <f>G6*H6</f>
        <v>0</v>
      </c>
    </row>
    <row r="7" spans="1:11" ht="18" customHeight="1" x14ac:dyDescent="0.55000000000000004">
      <c r="A7" s="266"/>
      <c r="B7" s="260"/>
      <c r="C7" s="243"/>
      <c r="D7" s="20" t="s">
        <v>26</v>
      </c>
      <c r="E7" s="27" t="s">
        <v>30</v>
      </c>
      <c r="F7" s="28" t="s">
        <v>31</v>
      </c>
      <c r="G7" s="29"/>
      <c r="H7" s="30"/>
      <c r="I7" s="31" t="s">
        <v>29</v>
      </c>
      <c r="J7" s="32">
        <f t="shared" ref="J7:J30" si="0">G7*H7</f>
        <v>0</v>
      </c>
      <c r="K7" s="8"/>
    </row>
    <row r="8" spans="1:11" ht="18" customHeight="1" x14ac:dyDescent="0.55000000000000004">
      <c r="A8" s="266"/>
      <c r="B8" s="260"/>
      <c r="C8" s="243"/>
      <c r="D8" s="20" t="s">
        <v>26</v>
      </c>
      <c r="E8" s="27" t="s">
        <v>32</v>
      </c>
      <c r="F8" s="28" t="s">
        <v>33</v>
      </c>
      <c r="G8" s="33"/>
      <c r="H8" s="30"/>
      <c r="I8" s="31" t="s">
        <v>29</v>
      </c>
      <c r="J8" s="32">
        <f t="shared" si="0"/>
        <v>0</v>
      </c>
      <c r="K8" s="8"/>
    </row>
    <row r="9" spans="1:11" ht="18" customHeight="1" x14ac:dyDescent="0.55000000000000004">
      <c r="A9" s="266"/>
      <c r="B9" s="260"/>
      <c r="C9" s="243"/>
      <c r="D9" s="34" t="s">
        <v>26</v>
      </c>
      <c r="E9" s="35" t="s">
        <v>34</v>
      </c>
      <c r="F9" s="36" t="s">
        <v>35</v>
      </c>
      <c r="G9" s="37"/>
      <c r="H9" s="38"/>
      <c r="I9" s="39" t="s">
        <v>29</v>
      </c>
      <c r="J9" s="40">
        <f t="shared" si="0"/>
        <v>0</v>
      </c>
      <c r="K9" s="8"/>
    </row>
    <row r="10" spans="1:11" ht="18" customHeight="1" x14ac:dyDescent="0.55000000000000004">
      <c r="A10" s="266"/>
      <c r="B10" s="260"/>
      <c r="C10" s="243"/>
      <c r="D10" s="20" t="s">
        <v>36</v>
      </c>
      <c r="E10" s="21" t="s">
        <v>27</v>
      </c>
      <c r="F10" s="22" t="s">
        <v>28</v>
      </c>
      <c r="G10" s="41"/>
      <c r="H10" s="24"/>
      <c r="I10" s="25" t="s">
        <v>29</v>
      </c>
      <c r="J10" s="26">
        <f t="shared" si="0"/>
        <v>0</v>
      </c>
    </row>
    <row r="11" spans="1:11" ht="18" customHeight="1" x14ac:dyDescent="0.55000000000000004">
      <c r="A11" s="266"/>
      <c r="B11" s="260"/>
      <c r="C11" s="243"/>
      <c r="D11" s="20" t="s">
        <v>36</v>
      </c>
      <c r="E11" s="27" t="s">
        <v>30</v>
      </c>
      <c r="F11" s="28" t="s">
        <v>31</v>
      </c>
      <c r="G11" s="42"/>
      <c r="H11" s="30"/>
      <c r="I11" s="31" t="s">
        <v>29</v>
      </c>
      <c r="J11" s="32">
        <f t="shared" si="0"/>
        <v>0</v>
      </c>
    </row>
    <row r="12" spans="1:11" ht="18" customHeight="1" x14ac:dyDescent="0.55000000000000004">
      <c r="A12" s="266"/>
      <c r="B12" s="260"/>
      <c r="C12" s="243"/>
      <c r="D12" s="20" t="s">
        <v>36</v>
      </c>
      <c r="E12" s="43" t="s">
        <v>32</v>
      </c>
      <c r="F12" s="44" t="s">
        <v>33</v>
      </c>
      <c r="G12" s="42"/>
      <c r="H12" s="30"/>
      <c r="I12" s="31" t="s">
        <v>29</v>
      </c>
      <c r="J12" s="32">
        <f t="shared" si="0"/>
        <v>0</v>
      </c>
    </row>
    <row r="13" spans="1:11" ht="18" customHeight="1" x14ac:dyDescent="0.55000000000000004">
      <c r="A13" s="266"/>
      <c r="B13" s="260"/>
      <c r="C13" s="243"/>
      <c r="D13" s="34" t="s">
        <v>36</v>
      </c>
      <c r="E13" s="35" t="s">
        <v>34</v>
      </c>
      <c r="F13" s="36" t="s">
        <v>35</v>
      </c>
      <c r="G13" s="45"/>
      <c r="H13" s="38"/>
      <c r="I13" s="39" t="s">
        <v>29</v>
      </c>
      <c r="J13" s="40">
        <f t="shared" si="0"/>
        <v>0</v>
      </c>
    </row>
    <row r="14" spans="1:11" ht="18" customHeight="1" x14ac:dyDescent="0.55000000000000004">
      <c r="A14" s="266"/>
      <c r="B14" s="260"/>
      <c r="C14" s="243"/>
      <c r="D14" s="20" t="s">
        <v>37</v>
      </c>
      <c r="E14" s="21" t="s">
        <v>27</v>
      </c>
      <c r="F14" s="22" t="s">
        <v>28</v>
      </c>
      <c r="G14" s="41"/>
      <c r="H14" s="24"/>
      <c r="I14" s="25" t="s">
        <v>29</v>
      </c>
      <c r="J14" s="26">
        <f t="shared" si="0"/>
        <v>0</v>
      </c>
    </row>
    <row r="15" spans="1:11" ht="18" customHeight="1" x14ac:dyDescent="0.55000000000000004">
      <c r="A15" s="266"/>
      <c r="B15" s="260"/>
      <c r="C15" s="243"/>
      <c r="D15" s="20" t="s">
        <v>37</v>
      </c>
      <c r="E15" s="27" t="s">
        <v>30</v>
      </c>
      <c r="F15" s="28" t="s">
        <v>31</v>
      </c>
      <c r="G15" s="42"/>
      <c r="H15" s="30"/>
      <c r="I15" s="31" t="s">
        <v>29</v>
      </c>
      <c r="J15" s="32">
        <f t="shared" si="0"/>
        <v>0</v>
      </c>
    </row>
    <row r="16" spans="1:11" ht="18" customHeight="1" x14ac:dyDescent="0.55000000000000004">
      <c r="A16" s="266"/>
      <c r="B16" s="260"/>
      <c r="C16" s="243"/>
      <c r="D16" s="20" t="s">
        <v>37</v>
      </c>
      <c r="E16" s="43" t="s">
        <v>32</v>
      </c>
      <c r="F16" s="44" t="s">
        <v>33</v>
      </c>
      <c r="G16" s="42"/>
      <c r="H16" s="30"/>
      <c r="I16" s="31" t="s">
        <v>29</v>
      </c>
      <c r="J16" s="32">
        <f t="shared" si="0"/>
        <v>0</v>
      </c>
    </row>
    <row r="17" spans="1:10" ht="18" customHeight="1" x14ac:dyDescent="0.55000000000000004">
      <c r="A17" s="266"/>
      <c r="B17" s="260"/>
      <c r="C17" s="244"/>
      <c r="D17" s="34" t="s">
        <v>37</v>
      </c>
      <c r="E17" s="35" t="s">
        <v>34</v>
      </c>
      <c r="F17" s="36" t="s">
        <v>35</v>
      </c>
      <c r="G17" s="45"/>
      <c r="H17" s="38"/>
      <c r="I17" s="39" t="s">
        <v>29</v>
      </c>
      <c r="J17" s="40">
        <f t="shared" si="0"/>
        <v>0</v>
      </c>
    </row>
    <row r="18" spans="1:10" ht="18" customHeight="1" x14ac:dyDescent="0.55000000000000004">
      <c r="A18" s="266"/>
      <c r="B18" s="260"/>
      <c r="C18" s="245" t="s">
        <v>38</v>
      </c>
      <c r="D18" s="20" t="s">
        <v>48</v>
      </c>
      <c r="E18" s="21" t="s">
        <v>27</v>
      </c>
      <c r="F18" s="46" t="s">
        <v>39</v>
      </c>
      <c r="G18" s="41"/>
      <c r="H18" s="24"/>
      <c r="I18" s="25" t="s">
        <v>29</v>
      </c>
      <c r="J18" s="26">
        <f t="shared" si="0"/>
        <v>0</v>
      </c>
    </row>
    <row r="19" spans="1:10" ht="18" customHeight="1" x14ac:dyDescent="0.55000000000000004">
      <c r="A19" s="266"/>
      <c r="B19" s="260"/>
      <c r="C19" s="243"/>
      <c r="D19" s="20" t="s">
        <v>48</v>
      </c>
      <c r="E19" s="21" t="s">
        <v>30</v>
      </c>
      <c r="F19" s="46" t="s">
        <v>40</v>
      </c>
      <c r="G19" s="41"/>
      <c r="H19" s="24"/>
      <c r="I19" s="25" t="s">
        <v>29</v>
      </c>
      <c r="J19" s="32">
        <f t="shared" si="0"/>
        <v>0</v>
      </c>
    </row>
    <row r="20" spans="1:10" ht="18" customHeight="1" x14ac:dyDescent="0.55000000000000004">
      <c r="A20" s="266"/>
      <c r="B20" s="260"/>
      <c r="C20" s="243"/>
      <c r="D20" s="20" t="s">
        <v>48</v>
      </c>
      <c r="E20" s="43" t="s">
        <v>32</v>
      </c>
      <c r="F20" s="47" t="s">
        <v>41</v>
      </c>
      <c r="G20" s="42"/>
      <c r="H20" s="30"/>
      <c r="I20" s="31" t="s">
        <v>29</v>
      </c>
      <c r="J20" s="32">
        <f t="shared" si="0"/>
        <v>0</v>
      </c>
    </row>
    <row r="21" spans="1:10" ht="18" customHeight="1" x14ac:dyDescent="0.55000000000000004">
      <c r="A21" s="266"/>
      <c r="B21" s="260"/>
      <c r="C21" s="243"/>
      <c r="D21" s="20" t="s">
        <v>48</v>
      </c>
      <c r="E21" s="43" t="s">
        <v>34</v>
      </c>
      <c r="F21" s="47" t="s">
        <v>42</v>
      </c>
      <c r="G21" s="42"/>
      <c r="H21" s="30"/>
      <c r="I21" s="31" t="s">
        <v>29</v>
      </c>
      <c r="J21" s="32">
        <f t="shared" si="0"/>
        <v>0</v>
      </c>
    </row>
    <row r="22" spans="1:10" ht="20" x14ac:dyDescent="0.55000000000000004">
      <c r="A22" s="266"/>
      <c r="B22" s="260"/>
      <c r="C22" s="243"/>
      <c r="D22" s="20" t="s">
        <v>48</v>
      </c>
      <c r="E22" s="43" t="s">
        <v>43</v>
      </c>
      <c r="F22" s="47" t="s">
        <v>44</v>
      </c>
      <c r="G22" s="42"/>
      <c r="H22" s="30"/>
      <c r="I22" s="31" t="s">
        <v>29</v>
      </c>
      <c r="J22" s="32">
        <f t="shared" si="0"/>
        <v>0</v>
      </c>
    </row>
    <row r="23" spans="1:10" ht="18" customHeight="1" x14ac:dyDescent="0.55000000000000004">
      <c r="A23" s="266"/>
      <c r="B23" s="260"/>
      <c r="C23" s="244"/>
      <c r="D23" s="34" t="s">
        <v>48</v>
      </c>
      <c r="E23" s="48" t="s">
        <v>45</v>
      </c>
      <c r="F23" s="49" t="s">
        <v>46</v>
      </c>
      <c r="G23" s="37"/>
      <c r="H23" s="50"/>
      <c r="I23" s="39" t="s">
        <v>29</v>
      </c>
      <c r="J23" s="40">
        <f t="shared" si="0"/>
        <v>0</v>
      </c>
    </row>
    <row r="24" spans="1:10" ht="19.5" customHeight="1" x14ac:dyDescent="0.55000000000000004">
      <c r="A24" s="266"/>
      <c r="B24" s="260"/>
      <c r="C24" s="245" t="s">
        <v>47</v>
      </c>
      <c r="D24" s="20" t="s">
        <v>48</v>
      </c>
      <c r="E24" s="21" t="s">
        <v>27</v>
      </c>
      <c r="F24" s="46" t="s">
        <v>49</v>
      </c>
      <c r="G24" s="41"/>
      <c r="H24" s="24"/>
      <c r="I24" s="25" t="s">
        <v>29</v>
      </c>
      <c r="J24" s="26">
        <f t="shared" si="0"/>
        <v>0</v>
      </c>
    </row>
    <row r="25" spans="1:10" ht="19.5" customHeight="1" x14ac:dyDescent="0.55000000000000004">
      <c r="A25" s="266"/>
      <c r="B25" s="260"/>
      <c r="C25" s="243"/>
      <c r="D25" s="51" t="s">
        <v>48</v>
      </c>
      <c r="E25" s="21" t="s">
        <v>50</v>
      </c>
      <c r="F25" s="46" t="s">
        <v>51</v>
      </c>
      <c r="G25" s="41"/>
      <c r="H25" s="52"/>
      <c r="I25" s="53" t="s">
        <v>29</v>
      </c>
      <c r="J25" s="54">
        <f t="shared" si="0"/>
        <v>0</v>
      </c>
    </row>
    <row r="26" spans="1:10" ht="19.5" customHeight="1" x14ac:dyDescent="0.55000000000000004">
      <c r="A26" s="266"/>
      <c r="B26" s="260"/>
      <c r="C26" s="243"/>
      <c r="D26" s="55"/>
      <c r="E26" s="48"/>
      <c r="F26" s="56"/>
      <c r="G26" s="37"/>
      <c r="H26" s="38"/>
      <c r="I26" s="39" t="s">
        <v>29</v>
      </c>
      <c r="J26" s="40">
        <f t="shared" si="0"/>
        <v>0</v>
      </c>
    </row>
    <row r="27" spans="1:10" ht="18" customHeight="1" x14ac:dyDescent="0.55000000000000004">
      <c r="A27" s="266"/>
      <c r="B27" s="274"/>
      <c r="C27" s="246" t="s">
        <v>52</v>
      </c>
      <c r="D27" s="172" t="s">
        <v>48</v>
      </c>
      <c r="E27" s="57" t="s">
        <v>27</v>
      </c>
      <c r="F27" s="58" t="s">
        <v>53</v>
      </c>
      <c r="G27" s="59"/>
      <c r="H27" s="60"/>
      <c r="I27" s="25" t="s">
        <v>29</v>
      </c>
      <c r="J27" s="26">
        <f t="shared" si="0"/>
        <v>0</v>
      </c>
    </row>
    <row r="28" spans="1:10" ht="18" customHeight="1" x14ac:dyDescent="0.55000000000000004">
      <c r="A28" s="266"/>
      <c r="B28" s="274"/>
      <c r="C28" s="246"/>
      <c r="D28" s="51" t="s">
        <v>48</v>
      </c>
      <c r="E28" s="43" t="s">
        <v>30</v>
      </c>
      <c r="F28" s="61" t="s">
        <v>54</v>
      </c>
      <c r="G28" s="42"/>
      <c r="H28" s="62"/>
      <c r="I28" s="31" t="s">
        <v>29</v>
      </c>
      <c r="J28" s="32">
        <f t="shared" si="0"/>
        <v>0</v>
      </c>
    </row>
    <row r="29" spans="1:10" ht="20" x14ac:dyDescent="0.55000000000000004">
      <c r="A29" s="266"/>
      <c r="B29" s="274"/>
      <c r="C29" s="246"/>
      <c r="D29" s="172" t="s">
        <v>48</v>
      </c>
      <c r="E29" s="43" t="s">
        <v>32</v>
      </c>
      <c r="F29" s="61" t="s">
        <v>55</v>
      </c>
      <c r="G29" s="42"/>
      <c r="H29" s="62"/>
      <c r="I29" s="31" t="s">
        <v>29</v>
      </c>
      <c r="J29" s="32">
        <f t="shared" si="0"/>
        <v>0</v>
      </c>
    </row>
    <row r="30" spans="1:10" ht="18" customHeight="1" x14ac:dyDescent="0.55000000000000004">
      <c r="A30" s="266"/>
      <c r="B30" s="274"/>
      <c r="C30" s="246"/>
      <c r="D30" s="55" t="s">
        <v>48</v>
      </c>
      <c r="E30" s="48" t="s">
        <v>34</v>
      </c>
      <c r="F30" s="49" t="s">
        <v>56</v>
      </c>
      <c r="G30" s="37"/>
      <c r="H30" s="50"/>
      <c r="I30" s="39" t="s">
        <v>29</v>
      </c>
      <c r="J30" s="40">
        <f t="shared" si="0"/>
        <v>0</v>
      </c>
    </row>
    <row r="31" spans="1:10" ht="18" customHeight="1" x14ac:dyDescent="0.55000000000000004">
      <c r="A31" s="266"/>
      <c r="B31" s="260"/>
      <c r="C31" s="69" t="s">
        <v>57</v>
      </c>
      <c r="D31" s="63"/>
      <c r="E31" s="64" t="s">
        <v>27</v>
      </c>
      <c r="F31" s="65"/>
      <c r="G31" s="66"/>
      <c r="H31" s="67"/>
      <c r="I31" s="68" t="s">
        <v>29</v>
      </c>
      <c r="J31" s="26"/>
    </row>
    <row r="32" spans="1:10" ht="18" customHeight="1" x14ac:dyDescent="0.55000000000000004">
      <c r="A32" s="266"/>
      <c r="B32" s="260"/>
      <c r="C32" s="69"/>
      <c r="D32" s="70"/>
      <c r="E32" s="71" t="s">
        <v>30</v>
      </c>
      <c r="F32" s="72"/>
      <c r="G32" s="73"/>
      <c r="H32" s="60"/>
      <c r="I32" s="31" t="s">
        <v>29</v>
      </c>
      <c r="J32" s="32"/>
    </row>
    <row r="33" spans="1:10" ht="18" customHeight="1" x14ac:dyDescent="0.55000000000000004">
      <c r="A33" s="266"/>
      <c r="B33" s="260"/>
      <c r="C33" s="74"/>
      <c r="D33" s="75"/>
      <c r="E33" s="76" t="s">
        <v>32</v>
      </c>
      <c r="F33" s="77"/>
      <c r="G33" s="78"/>
      <c r="H33" s="62"/>
      <c r="I33" s="31" t="s">
        <v>29</v>
      </c>
      <c r="J33" s="32"/>
    </row>
    <row r="34" spans="1:10" ht="18" customHeight="1" x14ac:dyDescent="0.55000000000000004">
      <c r="A34" s="266"/>
      <c r="B34" s="260"/>
      <c r="C34" s="79"/>
      <c r="D34" s="80"/>
      <c r="E34" s="81" t="s">
        <v>34</v>
      </c>
      <c r="F34" s="82"/>
      <c r="G34" s="83"/>
      <c r="H34" s="50"/>
      <c r="I34" s="39" t="s">
        <v>29</v>
      </c>
      <c r="J34" s="40"/>
    </row>
    <row r="35" spans="1:10" ht="20" x14ac:dyDescent="0.55000000000000004">
      <c r="A35" s="267"/>
      <c r="B35" s="275"/>
      <c r="C35" s="239" t="s">
        <v>58</v>
      </c>
      <c r="D35" s="239"/>
      <c r="E35" s="239"/>
      <c r="F35" s="239"/>
      <c r="G35" s="239"/>
      <c r="H35" s="239"/>
      <c r="I35" s="239"/>
      <c r="J35" s="84">
        <f>SUM(J6:J34)</f>
        <v>0</v>
      </c>
    </row>
    <row r="36" spans="1:10" ht="20.5" customHeight="1" x14ac:dyDescent="0.55000000000000004">
      <c r="A36" s="268">
        <v>2</v>
      </c>
      <c r="B36" s="271" t="s">
        <v>59</v>
      </c>
      <c r="C36" s="249" t="s">
        <v>60</v>
      </c>
      <c r="D36" s="85" t="s">
        <v>48</v>
      </c>
      <c r="E36" s="86" t="s">
        <v>27</v>
      </c>
      <c r="F36" s="87" t="s">
        <v>170</v>
      </c>
      <c r="G36" s="88"/>
      <c r="H36" s="86"/>
      <c r="I36" s="89" t="s">
        <v>29</v>
      </c>
      <c r="J36" s="90">
        <f t="shared" ref="J36:J70" si="1">G36*H36</f>
        <v>0</v>
      </c>
    </row>
    <row r="37" spans="1:10" ht="20" x14ac:dyDescent="0.55000000000000004">
      <c r="A37" s="269"/>
      <c r="B37" s="271"/>
      <c r="C37" s="247"/>
      <c r="D37" s="91" t="s">
        <v>48</v>
      </c>
      <c r="E37" s="92" t="s">
        <v>30</v>
      </c>
      <c r="F37" s="93" t="s">
        <v>171</v>
      </c>
      <c r="G37" s="94"/>
      <c r="H37" s="92"/>
      <c r="I37" s="95" t="s">
        <v>29</v>
      </c>
      <c r="J37" s="96">
        <f t="shared" si="1"/>
        <v>0</v>
      </c>
    </row>
    <row r="38" spans="1:10" ht="20" x14ac:dyDescent="0.55000000000000004">
      <c r="A38" s="269"/>
      <c r="B38" s="271"/>
      <c r="C38" s="248"/>
      <c r="D38" s="91" t="s">
        <v>48</v>
      </c>
      <c r="E38" s="92" t="s">
        <v>32</v>
      </c>
      <c r="F38" s="93" t="s">
        <v>172</v>
      </c>
      <c r="G38" s="94"/>
      <c r="H38" s="92"/>
      <c r="I38" s="95" t="s">
        <v>29</v>
      </c>
      <c r="J38" s="96">
        <f t="shared" si="1"/>
        <v>0</v>
      </c>
    </row>
    <row r="39" spans="1:10" ht="20" x14ac:dyDescent="0.55000000000000004">
      <c r="A39" s="269"/>
      <c r="B39" s="271"/>
      <c r="C39" s="250" t="s">
        <v>61</v>
      </c>
      <c r="D39" s="91" t="s">
        <v>48</v>
      </c>
      <c r="E39" s="92" t="s">
        <v>27</v>
      </c>
      <c r="F39" s="93" t="s">
        <v>62</v>
      </c>
      <c r="G39" s="94"/>
      <c r="H39" s="92"/>
      <c r="I39" s="95" t="s">
        <v>29</v>
      </c>
      <c r="J39" s="96">
        <f t="shared" si="1"/>
        <v>0</v>
      </c>
    </row>
    <row r="40" spans="1:10" ht="18" customHeight="1" x14ac:dyDescent="0.55000000000000004">
      <c r="A40" s="269"/>
      <c r="B40" s="271"/>
      <c r="C40" s="247"/>
      <c r="D40" s="91" t="s">
        <v>48</v>
      </c>
      <c r="E40" s="92" t="s">
        <v>30</v>
      </c>
      <c r="F40" s="93" t="s">
        <v>63</v>
      </c>
      <c r="G40" s="94"/>
      <c r="H40" s="92"/>
      <c r="I40" s="95" t="s">
        <v>29</v>
      </c>
      <c r="J40" s="96">
        <f t="shared" si="1"/>
        <v>0</v>
      </c>
    </row>
    <row r="41" spans="1:10" ht="20.5" thickBot="1" x14ac:dyDescent="0.6">
      <c r="A41" s="269"/>
      <c r="B41" s="271"/>
      <c r="C41" s="248"/>
      <c r="D41" s="91" t="s">
        <v>48</v>
      </c>
      <c r="E41" s="92" t="s">
        <v>32</v>
      </c>
      <c r="F41" s="93" t="s">
        <v>64</v>
      </c>
      <c r="G41" s="94"/>
      <c r="H41" s="92"/>
      <c r="I41" s="95" t="s">
        <v>29</v>
      </c>
      <c r="J41" s="96">
        <f t="shared" si="1"/>
        <v>0</v>
      </c>
    </row>
    <row r="42" spans="1:10" ht="20.5" customHeight="1" x14ac:dyDescent="0.55000000000000004">
      <c r="A42" s="269"/>
      <c r="B42" s="271"/>
      <c r="C42" s="249" t="s">
        <v>65</v>
      </c>
      <c r="D42" s="85" t="s">
        <v>48</v>
      </c>
      <c r="E42" s="86" t="s">
        <v>27</v>
      </c>
      <c r="F42" s="87" t="s">
        <v>66</v>
      </c>
      <c r="G42" s="88"/>
      <c r="H42" s="86"/>
      <c r="I42" s="89" t="s">
        <v>29</v>
      </c>
      <c r="J42" s="90">
        <f t="shared" si="1"/>
        <v>0</v>
      </c>
    </row>
    <row r="43" spans="1:10" ht="20" x14ac:dyDescent="0.55000000000000004">
      <c r="A43" s="269"/>
      <c r="B43" s="271"/>
      <c r="C43" s="247"/>
      <c r="D43" s="91" t="s">
        <v>48</v>
      </c>
      <c r="E43" s="92" t="s">
        <v>30</v>
      </c>
      <c r="F43" s="93" t="s">
        <v>67</v>
      </c>
      <c r="G43" s="94"/>
      <c r="H43" s="92"/>
      <c r="I43" s="95" t="s">
        <v>29</v>
      </c>
      <c r="J43" s="96">
        <f t="shared" si="1"/>
        <v>0</v>
      </c>
    </row>
    <row r="44" spans="1:10" ht="20" x14ac:dyDescent="0.55000000000000004">
      <c r="A44" s="269"/>
      <c r="B44" s="271"/>
      <c r="C44" s="248"/>
      <c r="D44" s="91" t="s">
        <v>48</v>
      </c>
      <c r="E44" s="92" t="s">
        <v>32</v>
      </c>
      <c r="F44" s="93" t="s">
        <v>68</v>
      </c>
      <c r="G44" s="94"/>
      <c r="H44" s="92"/>
      <c r="I44" s="95" t="s">
        <v>29</v>
      </c>
      <c r="J44" s="96">
        <f t="shared" si="1"/>
        <v>0</v>
      </c>
    </row>
    <row r="45" spans="1:10" ht="18" customHeight="1" x14ac:dyDescent="0.55000000000000004">
      <c r="A45" s="269"/>
      <c r="B45" s="271"/>
      <c r="C45" s="250" t="s">
        <v>69</v>
      </c>
      <c r="D45" s="91" t="s">
        <v>48</v>
      </c>
      <c r="E45" s="92" t="s">
        <v>27</v>
      </c>
      <c r="F45" s="93" t="s">
        <v>70</v>
      </c>
      <c r="G45" s="94"/>
      <c r="H45" s="92"/>
      <c r="I45" s="95" t="s">
        <v>29</v>
      </c>
      <c r="J45" s="96">
        <f t="shared" si="1"/>
        <v>0</v>
      </c>
    </row>
    <row r="46" spans="1:10" ht="18" customHeight="1" x14ac:dyDescent="0.55000000000000004">
      <c r="A46" s="269"/>
      <c r="B46" s="271"/>
      <c r="C46" s="247"/>
      <c r="D46" s="91" t="s">
        <v>48</v>
      </c>
      <c r="E46" s="92" t="s">
        <v>30</v>
      </c>
      <c r="F46" s="93" t="s">
        <v>71</v>
      </c>
      <c r="G46" s="94"/>
      <c r="H46" s="92"/>
      <c r="I46" s="95" t="s">
        <v>29</v>
      </c>
      <c r="J46" s="96">
        <f t="shared" si="1"/>
        <v>0</v>
      </c>
    </row>
    <row r="47" spans="1:10" ht="18" customHeight="1" x14ac:dyDescent="0.55000000000000004">
      <c r="A47" s="269"/>
      <c r="B47" s="271"/>
      <c r="C47" s="247"/>
      <c r="D47" s="91" t="s">
        <v>48</v>
      </c>
      <c r="E47" s="92" t="s">
        <v>32</v>
      </c>
      <c r="F47" s="93" t="s">
        <v>72</v>
      </c>
      <c r="G47" s="94"/>
      <c r="H47" s="92"/>
      <c r="I47" s="95" t="s">
        <v>29</v>
      </c>
      <c r="J47" s="96">
        <f t="shared" si="1"/>
        <v>0</v>
      </c>
    </row>
    <row r="48" spans="1:10" ht="20" x14ac:dyDescent="0.55000000000000004">
      <c r="A48" s="269"/>
      <c r="B48" s="272"/>
      <c r="C48" s="251" t="s">
        <v>73</v>
      </c>
      <c r="D48" s="171" t="s">
        <v>74</v>
      </c>
      <c r="E48" s="92" t="s">
        <v>27</v>
      </c>
      <c r="F48" s="93" t="s">
        <v>75</v>
      </c>
      <c r="G48" s="94"/>
      <c r="H48" s="92"/>
      <c r="I48" s="95" t="s">
        <v>29</v>
      </c>
      <c r="J48" s="96">
        <f t="shared" si="1"/>
        <v>0</v>
      </c>
    </row>
    <row r="49" spans="1:10" ht="18" customHeight="1" x14ac:dyDescent="0.55000000000000004">
      <c r="A49" s="269"/>
      <c r="B49" s="272"/>
      <c r="C49" s="251"/>
      <c r="D49" s="171" t="s">
        <v>74</v>
      </c>
      <c r="E49" s="92" t="s">
        <v>30</v>
      </c>
      <c r="F49" s="93" t="s">
        <v>76</v>
      </c>
      <c r="G49" s="94"/>
      <c r="H49" s="92"/>
      <c r="I49" s="95" t="s">
        <v>29</v>
      </c>
      <c r="J49" s="96">
        <f t="shared" si="1"/>
        <v>0</v>
      </c>
    </row>
    <row r="50" spans="1:10" ht="18" customHeight="1" x14ac:dyDescent="0.55000000000000004">
      <c r="A50" s="269"/>
      <c r="B50" s="272"/>
      <c r="C50" s="251"/>
      <c r="D50" s="171" t="s">
        <v>74</v>
      </c>
      <c r="E50" s="92" t="s">
        <v>32</v>
      </c>
      <c r="F50" s="93" t="s">
        <v>77</v>
      </c>
      <c r="G50" s="94"/>
      <c r="H50" s="92"/>
      <c r="I50" s="95" t="s">
        <v>29</v>
      </c>
      <c r="J50" s="96">
        <f t="shared" si="1"/>
        <v>0</v>
      </c>
    </row>
    <row r="51" spans="1:10" ht="18" customHeight="1" x14ac:dyDescent="0.55000000000000004">
      <c r="A51" s="269"/>
      <c r="B51" s="272"/>
      <c r="C51" s="251"/>
      <c r="D51" s="171" t="s">
        <v>74</v>
      </c>
      <c r="E51" s="92" t="s">
        <v>34</v>
      </c>
      <c r="F51" s="93" t="s">
        <v>78</v>
      </c>
      <c r="G51" s="94"/>
      <c r="H51" s="92"/>
      <c r="I51" s="95" t="s">
        <v>29</v>
      </c>
      <c r="J51" s="96">
        <f t="shared" si="1"/>
        <v>0</v>
      </c>
    </row>
    <row r="52" spans="1:10" ht="18" customHeight="1" x14ac:dyDescent="0.55000000000000004">
      <c r="A52" s="269"/>
      <c r="B52" s="272"/>
      <c r="C52" s="251"/>
      <c r="D52" s="171" t="s">
        <v>74</v>
      </c>
      <c r="E52" s="92" t="s">
        <v>43</v>
      </c>
      <c r="F52" s="93" t="s">
        <v>79</v>
      </c>
      <c r="G52" s="94"/>
      <c r="H52" s="92"/>
      <c r="I52" s="95" t="s">
        <v>29</v>
      </c>
      <c r="J52" s="96">
        <f t="shared" si="1"/>
        <v>0</v>
      </c>
    </row>
    <row r="53" spans="1:10" ht="18" customHeight="1" x14ac:dyDescent="0.55000000000000004">
      <c r="A53" s="269"/>
      <c r="B53" s="272"/>
      <c r="C53" s="251"/>
      <c r="D53" s="171" t="s">
        <v>74</v>
      </c>
      <c r="E53" s="92" t="s">
        <v>45</v>
      </c>
      <c r="F53" s="93" t="s">
        <v>80</v>
      </c>
      <c r="G53" s="94"/>
      <c r="H53" s="92"/>
      <c r="I53" s="95" t="s">
        <v>29</v>
      </c>
      <c r="J53" s="96">
        <f t="shared" si="1"/>
        <v>0</v>
      </c>
    </row>
    <row r="54" spans="1:10" ht="18" customHeight="1" x14ac:dyDescent="0.55000000000000004">
      <c r="A54" s="269"/>
      <c r="B54" s="272"/>
      <c r="C54" s="251"/>
      <c r="D54" s="171" t="s">
        <v>74</v>
      </c>
      <c r="E54" s="92" t="s">
        <v>81</v>
      </c>
      <c r="F54" s="93" t="s">
        <v>82</v>
      </c>
      <c r="G54" s="94"/>
      <c r="H54" s="92"/>
      <c r="I54" s="95" t="s">
        <v>29</v>
      </c>
      <c r="J54" s="96">
        <f t="shared" si="1"/>
        <v>0</v>
      </c>
    </row>
    <row r="55" spans="1:10" ht="18" customHeight="1" x14ac:dyDescent="0.55000000000000004">
      <c r="A55" s="269"/>
      <c r="B55" s="272"/>
      <c r="C55" s="251"/>
      <c r="D55" s="171" t="s">
        <v>74</v>
      </c>
      <c r="E55" s="92" t="s">
        <v>83</v>
      </c>
      <c r="F55" s="93" t="s">
        <v>84</v>
      </c>
      <c r="G55" s="94"/>
      <c r="H55" s="92"/>
      <c r="I55" s="95" t="s">
        <v>29</v>
      </c>
      <c r="J55" s="96">
        <f t="shared" si="1"/>
        <v>0</v>
      </c>
    </row>
    <row r="56" spans="1:10" ht="18" customHeight="1" x14ac:dyDescent="0.55000000000000004">
      <c r="A56" s="269"/>
      <c r="B56" s="272"/>
      <c r="C56" s="251"/>
      <c r="D56" s="171" t="s">
        <v>74</v>
      </c>
      <c r="E56" s="92" t="s">
        <v>85</v>
      </c>
      <c r="F56" s="93" t="s">
        <v>86</v>
      </c>
      <c r="G56" s="94"/>
      <c r="H56" s="92"/>
      <c r="I56" s="95" t="s">
        <v>29</v>
      </c>
      <c r="J56" s="96">
        <f t="shared" si="1"/>
        <v>0</v>
      </c>
    </row>
    <row r="57" spans="1:10" ht="18" customHeight="1" x14ac:dyDescent="0.55000000000000004">
      <c r="A57" s="269"/>
      <c r="B57" s="272"/>
      <c r="C57" s="251"/>
      <c r="D57" s="171" t="s">
        <v>74</v>
      </c>
      <c r="E57" s="92" t="s">
        <v>87</v>
      </c>
      <c r="F57" s="93" t="s">
        <v>88</v>
      </c>
      <c r="G57" s="94"/>
      <c r="H57" s="92"/>
      <c r="I57" s="95" t="s">
        <v>29</v>
      </c>
      <c r="J57" s="96">
        <f t="shared" si="1"/>
        <v>0</v>
      </c>
    </row>
    <row r="58" spans="1:10" ht="18" customHeight="1" x14ac:dyDescent="0.55000000000000004">
      <c r="A58" s="269"/>
      <c r="B58" s="272"/>
      <c r="C58" s="251"/>
      <c r="D58" s="171" t="s">
        <v>74</v>
      </c>
      <c r="E58" s="92" t="s">
        <v>89</v>
      </c>
      <c r="F58" s="93" t="s">
        <v>90</v>
      </c>
      <c r="G58" s="94"/>
      <c r="H58" s="92"/>
      <c r="I58" s="95" t="s">
        <v>29</v>
      </c>
      <c r="J58" s="96">
        <f t="shared" si="1"/>
        <v>0</v>
      </c>
    </row>
    <row r="59" spans="1:10" ht="18" customHeight="1" x14ac:dyDescent="0.55000000000000004">
      <c r="A59" s="269"/>
      <c r="B59" s="272"/>
      <c r="C59" s="251"/>
      <c r="D59" s="171" t="s">
        <v>74</v>
      </c>
      <c r="E59" s="92" t="s">
        <v>91</v>
      </c>
      <c r="F59" s="93" t="s">
        <v>92</v>
      </c>
      <c r="G59" s="94"/>
      <c r="H59" s="92"/>
      <c r="I59" s="95" t="s">
        <v>29</v>
      </c>
      <c r="J59" s="96">
        <f t="shared" si="1"/>
        <v>0</v>
      </c>
    </row>
    <row r="60" spans="1:10" ht="18" customHeight="1" x14ac:dyDescent="0.55000000000000004">
      <c r="A60" s="269"/>
      <c r="B60" s="272"/>
      <c r="C60" s="251"/>
      <c r="D60" s="171" t="s">
        <v>74</v>
      </c>
      <c r="E60" s="92" t="s">
        <v>93</v>
      </c>
      <c r="F60" s="93" t="s">
        <v>173</v>
      </c>
      <c r="G60" s="94"/>
      <c r="H60" s="92"/>
      <c r="I60" s="95" t="s">
        <v>29</v>
      </c>
      <c r="J60" s="96">
        <f t="shared" si="1"/>
        <v>0</v>
      </c>
    </row>
    <row r="61" spans="1:10" ht="18" customHeight="1" x14ac:dyDescent="0.55000000000000004">
      <c r="A61" s="269"/>
      <c r="B61" s="272"/>
      <c r="C61" s="251"/>
      <c r="D61" s="171" t="s">
        <v>74</v>
      </c>
      <c r="E61" s="92" t="s">
        <v>94</v>
      </c>
      <c r="F61" s="93" t="s">
        <v>174</v>
      </c>
      <c r="G61" s="94"/>
      <c r="H61" s="92"/>
      <c r="I61" s="95" t="s">
        <v>29</v>
      </c>
      <c r="J61" s="96">
        <f t="shared" si="1"/>
        <v>0</v>
      </c>
    </row>
    <row r="62" spans="1:10" ht="40" x14ac:dyDescent="0.55000000000000004">
      <c r="A62" s="269"/>
      <c r="B62" s="272"/>
      <c r="C62" s="251"/>
      <c r="D62" s="171" t="s">
        <v>74</v>
      </c>
      <c r="E62" s="92" t="s">
        <v>95</v>
      </c>
      <c r="F62" s="93" t="s">
        <v>175</v>
      </c>
      <c r="G62" s="94"/>
      <c r="H62" s="92"/>
      <c r="I62" s="95" t="s">
        <v>29</v>
      </c>
      <c r="J62" s="96">
        <f t="shared" si="1"/>
        <v>0</v>
      </c>
    </row>
    <row r="63" spans="1:10" ht="18" customHeight="1" x14ac:dyDescent="0.55000000000000004">
      <c r="A63" s="269"/>
      <c r="B63" s="271"/>
      <c r="C63" s="247" t="s">
        <v>96</v>
      </c>
      <c r="D63" s="91" t="s">
        <v>179</v>
      </c>
      <c r="E63" s="92" t="s">
        <v>27</v>
      </c>
      <c r="F63" s="93" t="s">
        <v>97</v>
      </c>
      <c r="G63" s="94"/>
      <c r="H63" s="92"/>
      <c r="I63" s="95" t="s">
        <v>29</v>
      </c>
      <c r="J63" s="96">
        <f t="shared" si="1"/>
        <v>0</v>
      </c>
    </row>
    <row r="64" spans="1:10" ht="18" customHeight="1" x14ac:dyDescent="0.55000000000000004">
      <c r="A64" s="269"/>
      <c r="B64" s="271"/>
      <c r="C64" s="247"/>
      <c r="D64" s="91" t="s">
        <v>74</v>
      </c>
      <c r="E64" s="92" t="s">
        <v>30</v>
      </c>
      <c r="F64" s="93" t="s">
        <v>98</v>
      </c>
      <c r="G64" s="94"/>
      <c r="H64" s="92"/>
      <c r="I64" s="95" t="s">
        <v>29</v>
      </c>
      <c r="J64" s="96">
        <f t="shared" si="1"/>
        <v>0</v>
      </c>
    </row>
    <row r="65" spans="1:10" ht="18" customHeight="1" x14ac:dyDescent="0.55000000000000004">
      <c r="A65" s="269"/>
      <c r="B65" s="271"/>
      <c r="C65" s="247"/>
      <c r="D65" s="91" t="s">
        <v>74</v>
      </c>
      <c r="E65" s="92" t="s">
        <v>32</v>
      </c>
      <c r="F65" s="93" t="s">
        <v>177</v>
      </c>
      <c r="G65" s="94"/>
      <c r="H65" s="92"/>
      <c r="I65" s="95" t="s">
        <v>29</v>
      </c>
      <c r="J65" s="96">
        <f t="shared" si="1"/>
        <v>0</v>
      </c>
    </row>
    <row r="66" spans="1:10" ht="18" customHeight="1" x14ac:dyDescent="0.55000000000000004">
      <c r="A66" s="269"/>
      <c r="B66" s="271"/>
      <c r="C66" s="247"/>
      <c r="D66" s="91" t="s">
        <v>74</v>
      </c>
      <c r="E66" s="92" t="s">
        <v>34</v>
      </c>
      <c r="F66" s="93" t="s">
        <v>180</v>
      </c>
      <c r="G66" s="94"/>
      <c r="H66" s="92"/>
      <c r="I66" s="95" t="s">
        <v>29</v>
      </c>
      <c r="J66" s="96">
        <f t="shared" si="1"/>
        <v>0</v>
      </c>
    </row>
    <row r="67" spans="1:10" ht="18" customHeight="1" x14ac:dyDescent="0.55000000000000004">
      <c r="A67" s="269"/>
      <c r="B67" s="271"/>
      <c r="C67" s="247"/>
      <c r="D67" s="91" t="s">
        <v>178</v>
      </c>
      <c r="E67" s="92" t="s">
        <v>43</v>
      </c>
      <c r="F67" s="93" t="s">
        <v>99</v>
      </c>
      <c r="G67" s="94"/>
      <c r="H67" s="92"/>
      <c r="I67" s="95" t="s">
        <v>29</v>
      </c>
      <c r="J67" s="96">
        <f t="shared" si="1"/>
        <v>0</v>
      </c>
    </row>
    <row r="68" spans="1:10" ht="18" customHeight="1" x14ac:dyDescent="0.55000000000000004">
      <c r="A68" s="269"/>
      <c r="B68" s="271"/>
      <c r="C68" s="247"/>
      <c r="D68" s="91" t="s">
        <v>103</v>
      </c>
      <c r="E68" s="92" t="s">
        <v>45</v>
      </c>
      <c r="F68" s="93" t="s">
        <v>100</v>
      </c>
      <c r="G68" s="94"/>
      <c r="H68" s="92"/>
      <c r="I68" s="95" t="s">
        <v>29</v>
      </c>
      <c r="J68" s="96">
        <f t="shared" si="1"/>
        <v>0</v>
      </c>
    </row>
    <row r="69" spans="1:10" ht="18" customHeight="1" x14ac:dyDescent="0.55000000000000004">
      <c r="A69" s="269"/>
      <c r="B69" s="271"/>
      <c r="C69" s="248"/>
      <c r="D69" s="91" t="s">
        <v>178</v>
      </c>
      <c r="E69" s="92" t="s">
        <v>81</v>
      </c>
      <c r="F69" s="93" t="s">
        <v>101</v>
      </c>
      <c r="G69" s="94"/>
      <c r="H69" s="92"/>
      <c r="I69" s="95" t="s">
        <v>29</v>
      </c>
      <c r="J69" s="96">
        <f t="shared" si="1"/>
        <v>0</v>
      </c>
    </row>
    <row r="70" spans="1:10" ht="18" customHeight="1" x14ac:dyDescent="0.55000000000000004">
      <c r="A70" s="269"/>
      <c r="B70" s="271"/>
      <c r="C70" s="93" t="s">
        <v>102</v>
      </c>
      <c r="D70" s="91" t="s">
        <v>176</v>
      </c>
      <c r="E70" s="92" t="s">
        <v>27</v>
      </c>
      <c r="F70" s="93" t="s">
        <v>104</v>
      </c>
      <c r="G70" s="94"/>
      <c r="H70" s="92"/>
      <c r="I70" s="95" t="s">
        <v>29</v>
      </c>
      <c r="J70" s="96">
        <f t="shared" si="1"/>
        <v>0</v>
      </c>
    </row>
    <row r="71" spans="1:10" ht="18" customHeight="1" x14ac:dyDescent="0.55000000000000004">
      <c r="A71" s="269"/>
      <c r="B71" s="271"/>
      <c r="C71" s="97" t="s">
        <v>57</v>
      </c>
      <c r="D71" s="98"/>
      <c r="E71" s="99" t="s">
        <v>27</v>
      </c>
      <c r="F71" s="97"/>
      <c r="G71" s="66"/>
      <c r="H71" s="99"/>
      <c r="I71" s="100" t="s">
        <v>29</v>
      </c>
      <c r="J71" s="101"/>
    </row>
    <row r="72" spans="1:10" ht="18" customHeight="1" x14ac:dyDescent="0.55000000000000004">
      <c r="A72" s="269"/>
      <c r="B72" s="271"/>
      <c r="C72" s="102"/>
      <c r="D72" s="103"/>
      <c r="E72" s="104" t="s">
        <v>30</v>
      </c>
      <c r="F72" s="102"/>
      <c r="G72" s="78"/>
      <c r="H72" s="104"/>
      <c r="I72" s="30" t="s">
        <v>29</v>
      </c>
      <c r="J72" s="32"/>
    </row>
    <row r="73" spans="1:10" ht="18" customHeight="1" x14ac:dyDescent="0.55000000000000004">
      <c r="A73" s="269"/>
      <c r="B73" s="271"/>
      <c r="C73" s="102"/>
      <c r="D73" s="103"/>
      <c r="E73" s="104" t="s">
        <v>32</v>
      </c>
      <c r="F73" s="102"/>
      <c r="G73" s="78"/>
      <c r="H73" s="104"/>
      <c r="I73" s="30" t="s">
        <v>29</v>
      </c>
      <c r="J73" s="32"/>
    </row>
    <row r="74" spans="1:10" ht="18" customHeight="1" x14ac:dyDescent="0.55000000000000004">
      <c r="A74" s="269"/>
      <c r="B74" s="271"/>
      <c r="C74" s="105"/>
      <c r="D74" s="106"/>
      <c r="E74" s="107" t="s">
        <v>34</v>
      </c>
      <c r="F74" s="105"/>
      <c r="G74" s="83"/>
      <c r="H74" s="107"/>
      <c r="I74" s="38" t="s">
        <v>29</v>
      </c>
      <c r="J74" s="40"/>
    </row>
    <row r="75" spans="1:10" ht="18" customHeight="1" thickBot="1" x14ac:dyDescent="0.6">
      <c r="A75" s="270"/>
      <c r="B75" s="273"/>
      <c r="C75" s="240" t="s">
        <v>105</v>
      </c>
      <c r="D75" s="240"/>
      <c r="E75" s="240"/>
      <c r="F75" s="240"/>
      <c r="G75" s="240"/>
      <c r="H75" s="240"/>
      <c r="I75" s="241"/>
      <c r="J75" s="84">
        <f>SUM(J36:J74)</f>
        <v>0</v>
      </c>
    </row>
    <row r="76" spans="1:10" ht="27.65" customHeight="1" thickBot="1" x14ac:dyDescent="0.6">
      <c r="A76" s="255" t="s">
        <v>106</v>
      </c>
      <c r="B76" s="256"/>
      <c r="C76" s="256"/>
      <c r="D76" s="256"/>
      <c r="E76" s="256"/>
      <c r="F76" s="256"/>
      <c r="G76" s="108"/>
      <c r="H76" s="108"/>
      <c r="I76" s="108"/>
      <c r="J76" s="109"/>
    </row>
    <row r="77" spans="1:10" ht="20.5" thickBot="1" x14ac:dyDescent="0.6">
      <c r="A77" s="263" t="s">
        <v>16</v>
      </c>
      <c r="B77" s="264"/>
      <c r="C77" s="14" t="s">
        <v>17</v>
      </c>
      <c r="D77" s="15" t="s">
        <v>18</v>
      </c>
      <c r="E77" s="16"/>
      <c r="F77" s="14" t="s">
        <v>19</v>
      </c>
      <c r="G77" s="17" t="s">
        <v>20</v>
      </c>
      <c r="H77" s="18" t="s">
        <v>107</v>
      </c>
      <c r="I77" s="159" t="s">
        <v>108</v>
      </c>
      <c r="J77" s="19" t="s">
        <v>23</v>
      </c>
    </row>
    <row r="78" spans="1:10" ht="18" customHeight="1" x14ac:dyDescent="0.55000000000000004">
      <c r="A78" s="257" t="s">
        <v>109</v>
      </c>
      <c r="B78" s="258"/>
      <c r="C78" s="276" t="s">
        <v>110</v>
      </c>
      <c r="D78" s="110" t="s">
        <v>111</v>
      </c>
      <c r="E78" s="111"/>
      <c r="F78" s="112" t="s">
        <v>112</v>
      </c>
      <c r="G78" s="113"/>
      <c r="H78" s="114"/>
      <c r="I78" s="160"/>
      <c r="J78" s="115"/>
    </row>
    <row r="79" spans="1:10" ht="18" customHeight="1" x14ac:dyDescent="0.55000000000000004">
      <c r="A79" s="259"/>
      <c r="B79" s="260"/>
      <c r="C79" s="234"/>
      <c r="D79" s="117" t="s">
        <v>111</v>
      </c>
      <c r="E79" s="43" t="s">
        <v>113</v>
      </c>
      <c r="F79" s="61"/>
      <c r="G79" s="42"/>
      <c r="H79" s="30"/>
      <c r="I79" s="161">
        <v>43</v>
      </c>
      <c r="J79" s="32">
        <f>G79*H79*I79</f>
        <v>0</v>
      </c>
    </row>
    <row r="80" spans="1:10" ht="18" customHeight="1" x14ac:dyDescent="0.55000000000000004">
      <c r="A80" s="259"/>
      <c r="B80" s="260"/>
      <c r="C80" s="234"/>
      <c r="D80" s="117" t="s">
        <v>111</v>
      </c>
      <c r="E80" s="43" t="s">
        <v>50</v>
      </c>
      <c r="F80" s="61"/>
      <c r="G80" s="42"/>
      <c r="H80" s="30"/>
      <c r="I80" s="161">
        <v>43</v>
      </c>
      <c r="J80" s="32">
        <f t="shared" ref="J80:J89" si="2">G80*H80*I80</f>
        <v>0</v>
      </c>
    </row>
    <row r="81" spans="1:10" ht="18" customHeight="1" x14ac:dyDescent="0.55000000000000004">
      <c r="A81" s="259"/>
      <c r="B81" s="260"/>
      <c r="C81" s="234"/>
      <c r="D81" s="117" t="s">
        <v>111</v>
      </c>
      <c r="E81" s="43" t="s">
        <v>114</v>
      </c>
      <c r="F81" s="61"/>
      <c r="G81" s="42"/>
      <c r="H81" s="30"/>
      <c r="I81" s="161">
        <v>43</v>
      </c>
      <c r="J81" s="32">
        <f t="shared" si="2"/>
        <v>0</v>
      </c>
    </row>
    <row r="82" spans="1:10" ht="18" customHeight="1" x14ac:dyDescent="0.55000000000000004">
      <c r="A82" s="259"/>
      <c r="B82" s="260"/>
      <c r="C82" s="234"/>
      <c r="D82" s="117" t="s">
        <v>111</v>
      </c>
      <c r="E82" s="43" t="s">
        <v>115</v>
      </c>
      <c r="F82" s="61"/>
      <c r="G82" s="42"/>
      <c r="H82" s="30"/>
      <c r="I82" s="161">
        <v>43</v>
      </c>
      <c r="J82" s="32">
        <f t="shared" si="2"/>
        <v>0</v>
      </c>
    </row>
    <row r="83" spans="1:10" ht="18" customHeight="1" x14ac:dyDescent="0.55000000000000004">
      <c r="A83" s="259"/>
      <c r="B83" s="260"/>
      <c r="C83" s="234"/>
      <c r="D83" s="117" t="s">
        <v>111</v>
      </c>
      <c r="E83" s="43" t="s">
        <v>116</v>
      </c>
      <c r="F83" s="61"/>
      <c r="G83" s="42"/>
      <c r="H83" s="30"/>
      <c r="I83" s="161">
        <v>43</v>
      </c>
      <c r="J83" s="32">
        <f t="shared" si="2"/>
        <v>0</v>
      </c>
    </row>
    <row r="84" spans="1:10" ht="18" customHeight="1" x14ac:dyDescent="0.55000000000000004">
      <c r="A84" s="259"/>
      <c r="B84" s="260"/>
      <c r="C84" s="234"/>
      <c r="D84" s="117" t="s">
        <v>111</v>
      </c>
      <c r="E84" s="43" t="s">
        <v>117</v>
      </c>
      <c r="F84" s="61"/>
      <c r="G84" s="42"/>
      <c r="H84" s="30"/>
      <c r="I84" s="161">
        <v>43</v>
      </c>
      <c r="J84" s="32">
        <f t="shared" si="2"/>
        <v>0</v>
      </c>
    </row>
    <row r="85" spans="1:10" ht="18" customHeight="1" x14ac:dyDescent="0.55000000000000004">
      <c r="A85" s="259"/>
      <c r="B85" s="260"/>
      <c r="C85" s="234"/>
      <c r="D85" s="117" t="s">
        <v>111</v>
      </c>
      <c r="E85" s="43" t="s">
        <v>118</v>
      </c>
      <c r="F85" s="61"/>
      <c r="G85" s="42"/>
      <c r="H85" s="30"/>
      <c r="I85" s="161">
        <v>43</v>
      </c>
      <c r="J85" s="32">
        <f t="shared" si="2"/>
        <v>0</v>
      </c>
    </row>
    <row r="86" spans="1:10" ht="18" customHeight="1" x14ac:dyDescent="0.55000000000000004">
      <c r="A86" s="259"/>
      <c r="B86" s="260"/>
      <c r="C86" s="234"/>
      <c r="D86" s="117" t="s">
        <v>111</v>
      </c>
      <c r="E86" s="43" t="s">
        <v>119</v>
      </c>
      <c r="F86" s="61"/>
      <c r="G86" s="42"/>
      <c r="H86" s="30"/>
      <c r="I86" s="161">
        <v>43</v>
      </c>
      <c r="J86" s="32">
        <f t="shared" si="2"/>
        <v>0</v>
      </c>
    </row>
    <row r="87" spans="1:10" ht="18" customHeight="1" x14ac:dyDescent="0.55000000000000004">
      <c r="A87" s="259"/>
      <c r="B87" s="260"/>
      <c r="C87" s="234"/>
      <c r="D87" s="118" t="s">
        <v>111</v>
      </c>
      <c r="E87" s="27" t="s">
        <v>120</v>
      </c>
      <c r="F87" s="119"/>
      <c r="G87" s="120"/>
      <c r="H87" s="30"/>
      <c r="I87" s="161">
        <v>43</v>
      </c>
      <c r="J87" s="32">
        <f t="shared" si="2"/>
        <v>0</v>
      </c>
    </row>
    <row r="88" spans="1:10" ht="18" customHeight="1" x14ac:dyDescent="0.55000000000000004">
      <c r="A88" s="259"/>
      <c r="B88" s="260"/>
      <c r="C88" s="234"/>
      <c r="D88" s="117" t="s">
        <v>111</v>
      </c>
      <c r="E88" s="21" t="s">
        <v>121</v>
      </c>
      <c r="F88" s="121"/>
      <c r="G88" s="41"/>
      <c r="H88" s="52"/>
      <c r="I88" s="161">
        <v>43</v>
      </c>
      <c r="J88" s="54">
        <f t="shared" si="2"/>
        <v>0</v>
      </c>
    </row>
    <row r="89" spans="1:10" ht="18" customHeight="1" x14ac:dyDescent="0.55000000000000004">
      <c r="A89" s="259"/>
      <c r="B89" s="260"/>
      <c r="C89" s="235"/>
      <c r="D89" s="122" t="s">
        <v>111</v>
      </c>
      <c r="E89" s="81" t="s">
        <v>122</v>
      </c>
      <c r="F89" s="123"/>
      <c r="G89" s="45"/>
      <c r="H89" s="38"/>
      <c r="I89" s="161">
        <v>43</v>
      </c>
      <c r="J89" s="40">
        <f t="shared" si="2"/>
        <v>0</v>
      </c>
    </row>
    <row r="90" spans="1:10" ht="18" customHeight="1" x14ac:dyDescent="0.55000000000000004">
      <c r="A90" s="259"/>
      <c r="B90" s="260"/>
      <c r="C90" s="233" t="s">
        <v>123</v>
      </c>
      <c r="D90" s="124" t="s">
        <v>124</v>
      </c>
      <c r="E90" s="125"/>
      <c r="F90" s="126" t="s">
        <v>125</v>
      </c>
      <c r="G90" s="127"/>
      <c r="H90" s="128"/>
      <c r="I90" s="162"/>
      <c r="J90" s="129"/>
    </row>
    <row r="91" spans="1:10" ht="18" customHeight="1" x14ac:dyDescent="0.55000000000000004">
      <c r="A91" s="259"/>
      <c r="B91" s="260"/>
      <c r="C91" s="234"/>
      <c r="D91" s="20" t="s">
        <v>124</v>
      </c>
      <c r="E91" s="43" t="s">
        <v>27</v>
      </c>
      <c r="F91" s="61" t="s">
        <v>126</v>
      </c>
      <c r="G91" s="42"/>
      <c r="H91" s="30"/>
      <c r="I91" s="161">
        <v>184</v>
      </c>
      <c r="J91" s="32">
        <f t="shared" ref="J91:J94" si="3">G91*H91*I91</f>
        <v>0</v>
      </c>
    </row>
    <row r="92" spans="1:10" ht="18" customHeight="1" x14ac:dyDescent="0.55000000000000004">
      <c r="A92" s="259"/>
      <c r="B92" s="260"/>
      <c r="C92" s="234"/>
      <c r="D92" s="20" t="s">
        <v>124</v>
      </c>
      <c r="E92" s="43" t="s">
        <v>50</v>
      </c>
      <c r="F92" s="61" t="s">
        <v>127</v>
      </c>
      <c r="G92" s="42"/>
      <c r="H92" s="30"/>
      <c r="I92" s="161">
        <v>184</v>
      </c>
      <c r="J92" s="32">
        <f t="shared" si="3"/>
        <v>0</v>
      </c>
    </row>
    <row r="93" spans="1:10" ht="18" customHeight="1" x14ac:dyDescent="0.55000000000000004">
      <c r="A93" s="259"/>
      <c r="B93" s="260"/>
      <c r="C93" s="234"/>
      <c r="D93" s="20" t="s">
        <v>124</v>
      </c>
      <c r="E93" s="43" t="s">
        <v>114</v>
      </c>
      <c r="F93" s="61" t="s">
        <v>128</v>
      </c>
      <c r="G93" s="42"/>
      <c r="H93" s="30"/>
      <c r="I93" s="161">
        <v>184</v>
      </c>
      <c r="J93" s="32">
        <f t="shared" si="3"/>
        <v>0</v>
      </c>
    </row>
    <row r="94" spans="1:10" ht="18" customHeight="1" x14ac:dyDescent="0.55000000000000004">
      <c r="A94" s="259"/>
      <c r="B94" s="260"/>
      <c r="C94" s="234"/>
      <c r="D94" s="20" t="s">
        <v>124</v>
      </c>
      <c r="E94" s="43" t="s">
        <v>115</v>
      </c>
      <c r="F94" s="61"/>
      <c r="G94" s="42"/>
      <c r="H94" s="30"/>
      <c r="I94" s="161">
        <v>184</v>
      </c>
      <c r="J94" s="32">
        <f t="shared" si="3"/>
        <v>0</v>
      </c>
    </row>
    <row r="95" spans="1:10" ht="18" customHeight="1" x14ac:dyDescent="0.55000000000000004">
      <c r="A95" s="259"/>
      <c r="B95" s="260"/>
      <c r="C95" s="234"/>
      <c r="D95" s="20" t="s">
        <v>124</v>
      </c>
      <c r="E95" s="43"/>
      <c r="F95" s="61" t="s">
        <v>112</v>
      </c>
      <c r="G95" s="130"/>
      <c r="H95" s="131"/>
      <c r="I95" s="163"/>
      <c r="J95" s="132"/>
    </row>
    <row r="96" spans="1:10" ht="18" customHeight="1" x14ac:dyDescent="0.55000000000000004">
      <c r="A96" s="259"/>
      <c r="B96" s="260"/>
      <c r="C96" s="234"/>
      <c r="D96" s="20" t="s">
        <v>124</v>
      </c>
      <c r="E96" s="43" t="s">
        <v>43</v>
      </c>
      <c r="F96" s="61" t="s">
        <v>129</v>
      </c>
      <c r="G96" s="42"/>
      <c r="H96" s="30"/>
      <c r="I96" s="161">
        <v>184</v>
      </c>
      <c r="J96" s="32">
        <f t="shared" ref="J96:J110" si="4">G96*H96*I96</f>
        <v>0</v>
      </c>
    </row>
    <row r="97" spans="1:10" ht="18" customHeight="1" x14ac:dyDescent="0.55000000000000004">
      <c r="A97" s="259"/>
      <c r="B97" s="260"/>
      <c r="C97" s="234"/>
      <c r="D97" s="20" t="s">
        <v>124</v>
      </c>
      <c r="E97" s="43" t="s">
        <v>117</v>
      </c>
      <c r="F97" s="61" t="s">
        <v>130</v>
      </c>
      <c r="G97" s="42"/>
      <c r="H97" s="30"/>
      <c r="I97" s="161">
        <v>184</v>
      </c>
      <c r="J97" s="32">
        <f t="shared" si="4"/>
        <v>0</v>
      </c>
    </row>
    <row r="98" spans="1:10" ht="18" customHeight="1" x14ac:dyDescent="0.55000000000000004">
      <c r="A98" s="259"/>
      <c r="B98" s="260"/>
      <c r="C98" s="234"/>
      <c r="D98" s="20" t="s">
        <v>124</v>
      </c>
      <c r="E98" s="43" t="s">
        <v>118</v>
      </c>
      <c r="F98" s="61" t="s">
        <v>131</v>
      </c>
      <c r="G98" s="42"/>
      <c r="H98" s="30"/>
      <c r="I98" s="161">
        <v>184</v>
      </c>
      <c r="J98" s="32">
        <f t="shared" si="4"/>
        <v>0</v>
      </c>
    </row>
    <row r="99" spans="1:10" ht="18" customHeight="1" x14ac:dyDescent="0.55000000000000004">
      <c r="A99" s="259"/>
      <c r="B99" s="260"/>
      <c r="C99" s="234"/>
      <c r="D99" s="20" t="s">
        <v>124</v>
      </c>
      <c r="E99" s="43" t="s">
        <v>119</v>
      </c>
      <c r="F99" s="61" t="s">
        <v>132</v>
      </c>
      <c r="G99" s="42"/>
      <c r="H99" s="30"/>
      <c r="I99" s="161">
        <v>184</v>
      </c>
      <c r="J99" s="32">
        <f t="shared" si="4"/>
        <v>0</v>
      </c>
    </row>
    <row r="100" spans="1:10" ht="18" customHeight="1" x14ac:dyDescent="0.55000000000000004">
      <c r="A100" s="259"/>
      <c r="B100" s="260"/>
      <c r="C100" s="234"/>
      <c r="D100" s="20" t="s">
        <v>124</v>
      </c>
      <c r="E100" s="43" t="s">
        <v>120</v>
      </c>
      <c r="F100" s="61" t="s">
        <v>133</v>
      </c>
      <c r="G100" s="42"/>
      <c r="H100" s="30"/>
      <c r="I100" s="161">
        <v>184</v>
      </c>
      <c r="J100" s="32">
        <f t="shared" si="4"/>
        <v>0</v>
      </c>
    </row>
    <row r="101" spans="1:10" ht="18" customHeight="1" x14ac:dyDescent="0.55000000000000004">
      <c r="A101" s="259"/>
      <c r="B101" s="260"/>
      <c r="C101" s="234"/>
      <c r="D101" s="20" t="s">
        <v>124</v>
      </c>
      <c r="E101" s="43" t="s">
        <v>121</v>
      </c>
      <c r="F101" s="61" t="s">
        <v>134</v>
      </c>
      <c r="G101" s="42"/>
      <c r="H101" s="30"/>
      <c r="I101" s="161">
        <v>184</v>
      </c>
      <c r="J101" s="32">
        <f t="shared" si="4"/>
        <v>0</v>
      </c>
    </row>
    <row r="102" spans="1:10" ht="18" customHeight="1" x14ac:dyDescent="0.55000000000000004">
      <c r="A102" s="259"/>
      <c r="B102" s="260"/>
      <c r="C102" s="234"/>
      <c r="D102" s="20" t="s">
        <v>124</v>
      </c>
      <c r="E102" s="76" t="s">
        <v>122</v>
      </c>
      <c r="F102" s="61" t="s">
        <v>135</v>
      </c>
      <c r="G102" s="42"/>
      <c r="H102" s="30"/>
      <c r="I102" s="161">
        <v>184</v>
      </c>
      <c r="J102" s="32">
        <f t="shared" si="4"/>
        <v>0</v>
      </c>
    </row>
    <row r="103" spans="1:10" ht="18" customHeight="1" x14ac:dyDescent="0.55000000000000004">
      <c r="A103" s="259"/>
      <c r="B103" s="260"/>
      <c r="C103" s="234"/>
      <c r="D103" s="20" t="s">
        <v>124</v>
      </c>
      <c r="E103" s="21" t="s">
        <v>136</v>
      </c>
      <c r="F103" s="61" t="s">
        <v>137</v>
      </c>
      <c r="G103" s="42"/>
      <c r="H103" s="30"/>
      <c r="I103" s="161">
        <v>184</v>
      </c>
      <c r="J103" s="32">
        <f t="shared" si="4"/>
        <v>0</v>
      </c>
    </row>
    <row r="104" spans="1:10" ht="18" customHeight="1" x14ac:dyDescent="0.55000000000000004">
      <c r="A104" s="259"/>
      <c r="B104" s="260"/>
      <c r="C104" s="234"/>
      <c r="D104" s="20" t="s">
        <v>124</v>
      </c>
      <c r="E104" s="43" t="s">
        <v>138</v>
      </c>
      <c r="F104" s="61" t="s">
        <v>139</v>
      </c>
      <c r="G104" s="42"/>
      <c r="H104" s="30"/>
      <c r="I104" s="161">
        <v>184</v>
      </c>
      <c r="J104" s="32">
        <f t="shared" si="4"/>
        <v>0</v>
      </c>
    </row>
    <row r="105" spans="1:10" ht="18" customHeight="1" x14ac:dyDescent="0.55000000000000004">
      <c r="A105" s="259"/>
      <c r="B105" s="260"/>
      <c r="C105" s="234"/>
      <c r="D105" s="20" t="s">
        <v>124</v>
      </c>
      <c r="E105" s="43" t="s">
        <v>140</v>
      </c>
      <c r="F105" s="133" t="s">
        <v>141</v>
      </c>
      <c r="G105" s="42"/>
      <c r="H105" s="30"/>
      <c r="I105" s="161">
        <v>184</v>
      </c>
      <c r="J105" s="32">
        <f t="shared" si="4"/>
        <v>0</v>
      </c>
    </row>
    <row r="106" spans="1:10" ht="18" customHeight="1" x14ac:dyDescent="0.55000000000000004">
      <c r="A106" s="259"/>
      <c r="B106" s="260"/>
      <c r="C106" s="234"/>
      <c r="D106" s="70" t="s">
        <v>124</v>
      </c>
      <c r="E106" s="27" t="s">
        <v>142</v>
      </c>
      <c r="F106" s="134" t="s">
        <v>143</v>
      </c>
      <c r="G106" s="120"/>
      <c r="H106" s="30"/>
      <c r="I106" s="161">
        <v>184</v>
      </c>
      <c r="J106" s="32">
        <f t="shared" si="4"/>
        <v>0</v>
      </c>
    </row>
    <row r="107" spans="1:10" ht="18" customHeight="1" x14ac:dyDescent="0.55000000000000004">
      <c r="A107" s="259"/>
      <c r="B107" s="260"/>
      <c r="C107" s="234"/>
      <c r="D107" s="80" t="s">
        <v>124</v>
      </c>
      <c r="E107" s="48" t="s">
        <v>144</v>
      </c>
      <c r="F107" s="123" t="s">
        <v>145</v>
      </c>
      <c r="G107" s="45"/>
      <c r="H107" s="38"/>
      <c r="I107" s="164">
        <v>184</v>
      </c>
      <c r="J107" s="40">
        <f t="shared" si="4"/>
        <v>0</v>
      </c>
    </row>
    <row r="108" spans="1:10" ht="18" customHeight="1" x14ac:dyDescent="0.55000000000000004">
      <c r="A108" s="259"/>
      <c r="B108" s="260"/>
      <c r="C108" s="234"/>
      <c r="D108" s="70" t="s">
        <v>124</v>
      </c>
      <c r="E108" s="57" t="s">
        <v>27</v>
      </c>
      <c r="F108" s="121" t="s">
        <v>146</v>
      </c>
      <c r="G108" s="135"/>
      <c r="H108" s="24"/>
      <c r="I108" s="165">
        <v>184</v>
      </c>
      <c r="J108" s="26">
        <f t="shared" si="4"/>
        <v>0</v>
      </c>
    </row>
    <row r="109" spans="1:10" ht="18" customHeight="1" x14ac:dyDescent="0.55000000000000004">
      <c r="A109" s="259"/>
      <c r="B109" s="260"/>
      <c r="C109" s="234"/>
      <c r="D109" s="136" t="s">
        <v>124</v>
      </c>
      <c r="E109" s="43" t="s">
        <v>30</v>
      </c>
      <c r="F109" s="133" t="s">
        <v>146</v>
      </c>
      <c r="G109" s="42"/>
      <c r="H109" s="137"/>
      <c r="I109" s="161">
        <v>184</v>
      </c>
      <c r="J109" s="139">
        <f t="shared" si="4"/>
        <v>0</v>
      </c>
    </row>
    <row r="110" spans="1:10" ht="18" customHeight="1" x14ac:dyDescent="0.55000000000000004">
      <c r="A110" s="259"/>
      <c r="B110" s="260"/>
      <c r="C110" s="235"/>
      <c r="D110" s="80" t="s">
        <v>124</v>
      </c>
      <c r="E110" s="48" t="s">
        <v>32</v>
      </c>
      <c r="F110" s="123" t="s">
        <v>146</v>
      </c>
      <c r="G110" s="45"/>
      <c r="H110" s="38"/>
      <c r="I110" s="161">
        <v>184</v>
      </c>
      <c r="J110" s="40">
        <f t="shared" si="4"/>
        <v>0</v>
      </c>
    </row>
    <row r="111" spans="1:10" ht="18" customHeight="1" x14ac:dyDescent="0.55000000000000004">
      <c r="A111" s="259"/>
      <c r="B111" s="260"/>
      <c r="C111" s="234" t="s">
        <v>147</v>
      </c>
      <c r="D111" s="117" t="s">
        <v>148</v>
      </c>
      <c r="E111" s="21"/>
      <c r="F111" s="140" t="s">
        <v>112</v>
      </c>
      <c r="G111" s="141"/>
      <c r="H111" s="142"/>
      <c r="I111" s="167"/>
      <c r="J111" s="143"/>
    </row>
    <row r="112" spans="1:10" ht="18" customHeight="1" x14ac:dyDescent="0.55000000000000004">
      <c r="A112" s="259"/>
      <c r="B112" s="260"/>
      <c r="C112" s="234"/>
      <c r="D112" s="117" t="s">
        <v>148</v>
      </c>
      <c r="E112" s="43" t="s">
        <v>27</v>
      </c>
      <c r="F112" s="61"/>
      <c r="G112" s="42"/>
      <c r="H112" s="30"/>
      <c r="I112" s="161">
        <v>18</v>
      </c>
      <c r="J112" s="32">
        <f t="shared" ref="J112:J122" si="5">G112*H112*I112</f>
        <v>0</v>
      </c>
    </row>
    <row r="113" spans="1:10" ht="18" customHeight="1" x14ac:dyDescent="0.55000000000000004">
      <c r="A113" s="259"/>
      <c r="B113" s="260"/>
      <c r="C113" s="234"/>
      <c r="D113" s="117" t="s">
        <v>148</v>
      </c>
      <c r="E113" s="43" t="s">
        <v>30</v>
      </c>
      <c r="F113" s="61"/>
      <c r="G113" s="42"/>
      <c r="H113" s="30"/>
      <c r="I113" s="161">
        <v>18</v>
      </c>
      <c r="J113" s="32">
        <f t="shared" si="5"/>
        <v>0</v>
      </c>
    </row>
    <row r="114" spans="1:10" ht="18" customHeight="1" x14ac:dyDescent="0.55000000000000004">
      <c r="A114" s="259"/>
      <c r="B114" s="260"/>
      <c r="C114" s="234"/>
      <c r="D114" s="117" t="s">
        <v>148</v>
      </c>
      <c r="E114" s="43" t="s">
        <v>114</v>
      </c>
      <c r="F114" s="61"/>
      <c r="G114" s="42"/>
      <c r="H114" s="30"/>
      <c r="I114" s="161">
        <v>18</v>
      </c>
      <c r="J114" s="32">
        <f t="shared" si="5"/>
        <v>0</v>
      </c>
    </row>
    <row r="115" spans="1:10" ht="18" customHeight="1" x14ac:dyDescent="0.55000000000000004">
      <c r="A115" s="259"/>
      <c r="B115" s="260"/>
      <c r="C115" s="234"/>
      <c r="D115" s="117" t="s">
        <v>148</v>
      </c>
      <c r="E115" s="43" t="s">
        <v>115</v>
      </c>
      <c r="F115" s="61"/>
      <c r="G115" s="42"/>
      <c r="H115" s="30"/>
      <c r="I115" s="161">
        <v>18</v>
      </c>
      <c r="J115" s="32">
        <f t="shared" si="5"/>
        <v>0</v>
      </c>
    </row>
    <row r="116" spans="1:10" ht="18" customHeight="1" x14ac:dyDescent="0.55000000000000004">
      <c r="A116" s="259"/>
      <c r="B116" s="260"/>
      <c r="C116" s="234"/>
      <c r="D116" s="117" t="s">
        <v>148</v>
      </c>
      <c r="E116" s="43" t="s">
        <v>116</v>
      </c>
      <c r="F116" s="61"/>
      <c r="G116" s="42"/>
      <c r="H116" s="30"/>
      <c r="I116" s="161">
        <v>18</v>
      </c>
      <c r="J116" s="32">
        <f t="shared" si="5"/>
        <v>0</v>
      </c>
    </row>
    <row r="117" spans="1:10" ht="18" customHeight="1" x14ac:dyDescent="0.55000000000000004">
      <c r="A117" s="259"/>
      <c r="B117" s="260"/>
      <c r="C117" s="234"/>
      <c r="D117" s="117" t="s">
        <v>148</v>
      </c>
      <c r="E117" s="43" t="s">
        <v>117</v>
      </c>
      <c r="F117" s="61"/>
      <c r="G117" s="42"/>
      <c r="H117" s="30"/>
      <c r="I117" s="161">
        <v>18</v>
      </c>
      <c r="J117" s="32">
        <f t="shared" si="5"/>
        <v>0</v>
      </c>
    </row>
    <row r="118" spans="1:10" ht="18" customHeight="1" x14ac:dyDescent="0.55000000000000004">
      <c r="A118" s="259"/>
      <c r="B118" s="260"/>
      <c r="C118" s="234"/>
      <c r="D118" s="117" t="s">
        <v>148</v>
      </c>
      <c r="E118" s="43" t="s">
        <v>118</v>
      </c>
      <c r="F118" s="61"/>
      <c r="G118" s="42"/>
      <c r="H118" s="30"/>
      <c r="I118" s="161">
        <v>18</v>
      </c>
      <c r="J118" s="32">
        <f t="shared" si="5"/>
        <v>0</v>
      </c>
    </row>
    <row r="119" spans="1:10" ht="18" customHeight="1" x14ac:dyDescent="0.55000000000000004">
      <c r="A119" s="259"/>
      <c r="B119" s="260"/>
      <c r="C119" s="234"/>
      <c r="D119" s="117" t="s">
        <v>148</v>
      </c>
      <c r="E119" s="43" t="s">
        <v>119</v>
      </c>
      <c r="F119" s="61"/>
      <c r="G119" s="42"/>
      <c r="H119" s="30"/>
      <c r="I119" s="161">
        <v>18</v>
      </c>
      <c r="J119" s="32">
        <f t="shared" si="5"/>
        <v>0</v>
      </c>
    </row>
    <row r="120" spans="1:10" ht="18" customHeight="1" x14ac:dyDescent="0.55000000000000004">
      <c r="A120" s="259"/>
      <c r="B120" s="260"/>
      <c r="C120" s="234"/>
      <c r="D120" s="118" t="s">
        <v>148</v>
      </c>
      <c r="E120" s="27" t="s">
        <v>120</v>
      </c>
      <c r="F120" s="119"/>
      <c r="G120" s="120"/>
      <c r="H120" s="30"/>
      <c r="I120" s="161">
        <v>18</v>
      </c>
      <c r="J120" s="32">
        <f t="shared" si="5"/>
        <v>0</v>
      </c>
    </row>
    <row r="121" spans="1:10" ht="18" customHeight="1" x14ac:dyDescent="0.55000000000000004">
      <c r="A121" s="259"/>
      <c r="B121" s="260"/>
      <c r="C121" s="234"/>
      <c r="D121" s="117" t="s">
        <v>148</v>
      </c>
      <c r="E121" s="21" t="s">
        <v>121</v>
      </c>
      <c r="F121" s="121"/>
      <c r="G121" s="41"/>
      <c r="H121" s="52"/>
      <c r="I121" s="161">
        <v>18</v>
      </c>
      <c r="J121" s="54">
        <f t="shared" si="5"/>
        <v>0</v>
      </c>
    </row>
    <row r="122" spans="1:10" ht="18" customHeight="1" x14ac:dyDescent="0.55000000000000004">
      <c r="A122" s="259"/>
      <c r="B122" s="260"/>
      <c r="C122" s="235"/>
      <c r="D122" s="122" t="s">
        <v>148</v>
      </c>
      <c r="E122" s="81" t="s">
        <v>122</v>
      </c>
      <c r="F122" s="123"/>
      <c r="G122" s="45"/>
      <c r="H122" s="38"/>
      <c r="I122" s="161">
        <v>18</v>
      </c>
      <c r="J122" s="40">
        <f t="shared" si="5"/>
        <v>0</v>
      </c>
    </row>
    <row r="123" spans="1:10" ht="18" customHeight="1" x14ac:dyDescent="0.55000000000000004">
      <c r="A123" s="259"/>
      <c r="B123" s="260"/>
      <c r="C123" s="234" t="s">
        <v>149</v>
      </c>
      <c r="D123" s="117" t="s">
        <v>111</v>
      </c>
      <c r="E123" s="21"/>
      <c r="F123" s="140" t="s">
        <v>112</v>
      </c>
      <c r="G123" s="144"/>
      <c r="H123" s="142"/>
      <c r="I123" s="168"/>
      <c r="J123" s="145"/>
    </row>
    <row r="124" spans="1:10" ht="18" customHeight="1" x14ac:dyDescent="0.55000000000000004">
      <c r="A124" s="259"/>
      <c r="B124" s="260"/>
      <c r="C124" s="234"/>
      <c r="D124" s="117" t="s">
        <v>111</v>
      </c>
      <c r="E124" s="43" t="s">
        <v>113</v>
      </c>
      <c r="F124" s="61"/>
      <c r="G124" s="42"/>
      <c r="H124" s="30"/>
      <c r="I124" s="161">
        <v>43</v>
      </c>
      <c r="J124" s="32">
        <f t="shared" ref="J124:J137" si="6">G124*H124*I124</f>
        <v>0</v>
      </c>
    </row>
    <row r="125" spans="1:10" ht="18" customHeight="1" x14ac:dyDescent="0.55000000000000004">
      <c r="A125" s="259"/>
      <c r="B125" s="260"/>
      <c r="C125" s="234"/>
      <c r="D125" s="117" t="s">
        <v>111</v>
      </c>
      <c r="E125" s="43" t="s">
        <v>50</v>
      </c>
      <c r="F125" s="61"/>
      <c r="G125" s="42"/>
      <c r="H125" s="30"/>
      <c r="I125" s="161">
        <v>43</v>
      </c>
      <c r="J125" s="32">
        <f t="shared" si="6"/>
        <v>0</v>
      </c>
    </row>
    <row r="126" spans="1:10" ht="18" customHeight="1" x14ac:dyDescent="0.55000000000000004">
      <c r="A126" s="259"/>
      <c r="B126" s="260"/>
      <c r="C126" s="234"/>
      <c r="D126" s="117" t="s">
        <v>111</v>
      </c>
      <c r="E126" s="43" t="s">
        <v>114</v>
      </c>
      <c r="F126" s="61"/>
      <c r="G126" s="42"/>
      <c r="H126" s="30"/>
      <c r="I126" s="161">
        <v>43</v>
      </c>
      <c r="J126" s="32">
        <f t="shared" si="6"/>
        <v>0</v>
      </c>
    </row>
    <row r="127" spans="1:10" ht="18" customHeight="1" x14ac:dyDescent="0.55000000000000004">
      <c r="A127" s="259"/>
      <c r="B127" s="260"/>
      <c r="C127" s="234"/>
      <c r="D127" s="117" t="s">
        <v>111</v>
      </c>
      <c r="E127" s="43" t="s">
        <v>115</v>
      </c>
      <c r="F127" s="61"/>
      <c r="G127" s="42"/>
      <c r="H127" s="30"/>
      <c r="I127" s="161">
        <v>43</v>
      </c>
      <c r="J127" s="32">
        <f t="shared" si="6"/>
        <v>0</v>
      </c>
    </row>
    <row r="128" spans="1:10" ht="18" customHeight="1" x14ac:dyDescent="0.55000000000000004">
      <c r="A128" s="259"/>
      <c r="B128" s="260"/>
      <c r="C128" s="234"/>
      <c r="D128" s="117" t="s">
        <v>111</v>
      </c>
      <c r="E128" s="43" t="s">
        <v>116</v>
      </c>
      <c r="F128" s="61"/>
      <c r="G128" s="42"/>
      <c r="H128" s="30"/>
      <c r="I128" s="161">
        <v>43</v>
      </c>
      <c r="J128" s="32">
        <f t="shared" si="6"/>
        <v>0</v>
      </c>
    </row>
    <row r="129" spans="1:10" ht="18" customHeight="1" x14ac:dyDescent="0.55000000000000004">
      <c r="A129" s="259"/>
      <c r="B129" s="260"/>
      <c r="C129" s="234"/>
      <c r="D129" s="117" t="s">
        <v>111</v>
      </c>
      <c r="E129" s="43" t="s">
        <v>117</v>
      </c>
      <c r="F129" s="61"/>
      <c r="G129" s="42"/>
      <c r="H129" s="30"/>
      <c r="I129" s="161">
        <v>43</v>
      </c>
      <c r="J129" s="32">
        <f t="shared" si="6"/>
        <v>0</v>
      </c>
    </row>
    <row r="130" spans="1:10" ht="18" customHeight="1" x14ac:dyDescent="0.55000000000000004">
      <c r="A130" s="259"/>
      <c r="B130" s="260"/>
      <c r="C130" s="234"/>
      <c r="D130" s="117" t="s">
        <v>111</v>
      </c>
      <c r="E130" s="43" t="s">
        <v>118</v>
      </c>
      <c r="F130" s="61"/>
      <c r="G130" s="42"/>
      <c r="H130" s="30"/>
      <c r="I130" s="161">
        <v>43</v>
      </c>
      <c r="J130" s="32">
        <f t="shared" si="6"/>
        <v>0</v>
      </c>
    </row>
    <row r="131" spans="1:10" ht="18" customHeight="1" x14ac:dyDescent="0.55000000000000004">
      <c r="A131" s="259"/>
      <c r="B131" s="260"/>
      <c r="C131" s="234"/>
      <c r="D131" s="117" t="s">
        <v>111</v>
      </c>
      <c r="E131" s="43" t="s">
        <v>119</v>
      </c>
      <c r="F131" s="61"/>
      <c r="G131" s="42"/>
      <c r="H131" s="30"/>
      <c r="I131" s="161">
        <v>43</v>
      </c>
      <c r="J131" s="32">
        <f t="shared" si="6"/>
        <v>0</v>
      </c>
    </row>
    <row r="132" spans="1:10" ht="18" customHeight="1" x14ac:dyDescent="0.55000000000000004">
      <c r="A132" s="259"/>
      <c r="B132" s="260"/>
      <c r="C132" s="234"/>
      <c r="D132" s="117" t="s">
        <v>111</v>
      </c>
      <c r="E132" s="43" t="s">
        <v>120</v>
      </c>
      <c r="F132" s="61"/>
      <c r="G132" s="42"/>
      <c r="H132" s="30"/>
      <c r="I132" s="161">
        <v>43</v>
      </c>
      <c r="J132" s="32">
        <f t="shared" si="6"/>
        <v>0</v>
      </c>
    </row>
    <row r="133" spans="1:10" ht="18" customHeight="1" x14ac:dyDescent="0.55000000000000004">
      <c r="A133" s="259"/>
      <c r="B133" s="260"/>
      <c r="C133" s="234"/>
      <c r="D133" s="117" t="s">
        <v>111</v>
      </c>
      <c r="E133" s="43" t="s">
        <v>121</v>
      </c>
      <c r="F133" s="61"/>
      <c r="G133" s="42"/>
      <c r="H133" s="30"/>
      <c r="I133" s="161">
        <v>43</v>
      </c>
      <c r="J133" s="32">
        <f t="shared" si="6"/>
        <v>0</v>
      </c>
    </row>
    <row r="134" spans="1:10" ht="18" customHeight="1" x14ac:dyDescent="0.55000000000000004">
      <c r="A134" s="259"/>
      <c r="B134" s="260"/>
      <c r="C134" s="234"/>
      <c r="D134" s="117" t="s">
        <v>111</v>
      </c>
      <c r="E134" s="43" t="s">
        <v>122</v>
      </c>
      <c r="F134" s="61"/>
      <c r="G134" s="42"/>
      <c r="H134" s="137"/>
      <c r="I134" s="161">
        <v>43</v>
      </c>
      <c r="J134" s="139">
        <f t="shared" si="6"/>
        <v>0</v>
      </c>
    </row>
    <row r="135" spans="1:10" ht="18" customHeight="1" x14ac:dyDescent="0.55000000000000004">
      <c r="A135" s="259"/>
      <c r="B135" s="260"/>
      <c r="C135" s="234"/>
      <c r="D135" s="146" t="s">
        <v>111</v>
      </c>
      <c r="E135" s="76" t="s">
        <v>136</v>
      </c>
      <c r="F135" s="134"/>
      <c r="G135" s="120"/>
      <c r="H135" s="30"/>
      <c r="I135" s="161">
        <v>43</v>
      </c>
      <c r="J135" s="32">
        <f t="shared" si="6"/>
        <v>0</v>
      </c>
    </row>
    <row r="136" spans="1:10" ht="18" customHeight="1" x14ac:dyDescent="0.55000000000000004">
      <c r="A136" s="259"/>
      <c r="B136" s="260"/>
      <c r="C136" s="234"/>
      <c r="D136" s="117" t="s">
        <v>111</v>
      </c>
      <c r="E136" s="21" t="s">
        <v>138</v>
      </c>
      <c r="F136" s="121"/>
      <c r="G136" s="41"/>
      <c r="H136" s="52"/>
      <c r="I136" s="161">
        <v>43</v>
      </c>
      <c r="J136" s="26">
        <f t="shared" si="6"/>
        <v>0</v>
      </c>
    </row>
    <row r="137" spans="1:10" ht="18" customHeight="1" x14ac:dyDescent="0.55000000000000004">
      <c r="A137" s="259"/>
      <c r="B137" s="260"/>
      <c r="C137" s="235"/>
      <c r="D137" s="147" t="s">
        <v>111</v>
      </c>
      <c r="E137" s="35" t="s">
        <v>140</v>
      </c>
      <c r="F137" s="123"/>
      <c r="G137" s="148"/>
      <c r="H137" s="149"/>
      <c r="I137" s="161">
        <v>43</v>
      </c>
      <c r="J137" s="40">
        <f t="shared" si="6"/>
        <v>0</v>
      </c>
    </row>
    <row r="138" spans="1:10" ht="18" customHeight="1" x14ac:dyDescent="0.55000000000000004">
      <c r="A138" s="259"/>
      <c r="B138" s="260"/>
      <c r="C138" s="233" t="s">
        <v>150</v>
      </c>
      <c r="D138" s="20" t="s">
        <v>124</v>
      </c>
      <c r="E138" s="21"/>
      <c r="F138" s="140" t="s">
        <v>125</v>
      </c>
      <c r="G138" s="144"/>
      <c r="H138" s="128"/>
      <c r="I138" s="170"/>
      <c r="J138" s="150"/>
    </row>
    <row r="139" spans="1:10" ht="18" customHeight="1" x14ac:dyDescent="0.55000000000000004">
      <c r="A139" s="259"/>
      <c r="B139" s="260"/>
      <c r="C139" s="234"/>
      <c r="D139" s="20" t="s">
        <v>151</v>
      </c>
      <c r="E139" s="43" t="s">
        <v>27</v>
      </c>
      <c r="F139" s="61" t="s">
        <v>127</v>
      </c>
      <c r="G139" s="42"/>
      <c r="H139" s="30"/>
      <c r="I139" s="161">
        <v>184</v>
      </c>
      <c r="J139" s="32">
        <f t="shared" ref="J139:J140" si="7">G139*H139*I139</f>
        <v>0</v>
      </c>
    </row>
    <row r="140" spans="1:10" ht="18" customHeight="1" x14ac:dyDescent="0.55000000000000004">
      <c r="A140" s="259"/>
      <c r="B140" s="260"/>
      <c r="C140" s="234"/>
      <c r="D140" s="34" t="s">
        <v>151</v>
      </c>
      <c r="E140" s="81" t="s">
        <v>30</v>
      </c>
      <c r="F140" s="151" t="s">
        <v>128</v>
      </c>
      <c r="G140" s="45"/>
      <c r="H140" s="38"/>
      <c r="I140" s="164">
        <v>184</v>
      </c>
      <c r="J140" s="40">
        <f t="shared" si="7"/>
        <v>0</v>
      </c>
    </row>
    <row r="141" spans="1:10" ht="18" customHeight="1" x14ac:dyDescent="0.55000000000000004">
      <c r="A141" s="259"/>
      <c r="B141" s="260"/>
      <c r="C141" s="234"/>
      <c r="D141" s="20" t="s">
        <v>151</v>
      </c>
      <c r="E141" s="71"/>
      <c r="F141" s="140" t="s">
        <v>112</v>
      </c>
      <c r="G141" s="144"/>
      <c r="H141" s="142"/>
      <c r="I141" s="168"/>
      <c r="J141" s="145"/>
    </row>
    <row r="142" spans="1:10" ht="18" customHeight="1" x14ac:dyDescent="0.55000000000000004">
      <c r="A142" s="259"/>
      <c r="B142" s="260"/>
      <c r="C142" s="234"/>
      <c r="D142" s="20" t="s">
        <v>151</v>
      </c>
      <c r="E142" s="76" t="s">
        <v>27</v>
      </c>
      <c r="F142" s="61" t="s">
        <v>129</v>
      </c>
      <c r="G142" s="42"/>
      <c r="H142" s="30"/>
      <c r="I142" s="161">
        <v>184</v>
      </c>
      <c r="J142" s="32">
        <f t="shared" ref="J142:J158" si="8">G142*H142*I142</f>
        <v>0</v>
      </c>
    </row>
    <row r="143" spans="1:10" ht="18" customHeight="1" x14ac:dyDescent="0.55000000000000004">
      <c r="A143" s="259"/>
      <c r="B143" s="260"/>
      <c r="C143" s="234"/>
      <c r="D143" s="20" t="s">
        <v>151</v>
      </c>
      <c r="E143" s="76" t="s">
        <v>30</v>
      </c>
      <c r="F143" s="61" t="s">
        <v>130</v>
      </c>
      <c r="G143" s="42"/>
      <c r="H143" s="30"/>
      <c r="I143" s="161">
        <v>184</v>
      </c>
      <c r="J143" s="32">
        <f t="shared" si="8"/>
        <v>0</v>
      </c>
    </row>
    <row r="144" spans="1:10" ht="18" customHeight="1" x14ac:dyDescent="0.55000000000000004">
      <c r="A144" s="259"/>
      <c r="B144" s="260"/>
      <c r="C144" s="234"/>
      <c r="D144" s="20" t="s">
        <v>151</v>
      </c>
      <c r="E144" s="76" t="s">
        <v>32</v>
      </c>
      <c r="F144" s="61" t="s">
        <v>131</v>
      </c>
      <c r="G144" s="42"/>
      <c r="H144" s="30"/>
      <c r="I144" s="161">
        <v>184</v>
      </c>
      <c r="J144" s="32">
        <f t="shared" si="8"/>
        <v>0</v>
      </c>
    </row>
    <row r="145" spans="1:10" ht="18" customHeight="1" x14ac:dyDescent="0.55000000000000004">
      <c r="A145" s="259"/>
      <c r="B145" s="260"/>
      <c r="C145" s="234"/>
      <c r="D145" s="20" t="s">
        <v>151</v>
      </c>
      <c r="E145" s="76" t="s">
        <v>34</v>
      </c>
      <c r="F145" s="61" t="s">
        <v>132</v>
      </c>
      <c r="G145" s="42"/>
      <c r="H145" s="30"/>
      <c r="I145" s="161">
        <v>184</v>
      </c>
      <c r="J145" s="32">
        <f t="shared" si="8"/>
        <v>0</v>
      </c>
    </row>
    <row r="146" spans="1:10" ht="18" customHeight="1" x14ac:dyDescent="0.55000000000000004">
      <c r="A146" s="259"/>
      <c r="B146" s="260"/>
      <c r="C146" s="234"/>
      <c r="D146" s="20" t="s">
        <v>151</v>
      </c>
      <c r="E146" s="76" t="s">
        <v>43</v>
      </c>
      <c r="F146" s="61" t="s">
        <v>133</v>
      </c>
      <c r="G146" s="42"/>
      <c r="H146" s="30"/>
      <c r="I146" s="161">
        <v>184</v>
      </c>
      <c r="J146" s="32">
        <f t="shared" si="8"/>
        <v>0</v>
      </c>
    </row>
    <row r="147" spans="1:10" ht="18" customHeight="1" x14ac:dyDescent="0.55000000000000004">
      <c r="A147" s="259"/>
      <c r="B147" s="260"/>
      <c r="C147" s="234"/>
      <c r="D147" s="20" t="s">
        <v>151</v>
      </c>
      <c r="E147" s="76" t="s">
        <v>45</v>
      </c>
      <c r="F147" s="61" t="s">
        <v>134</v>
      </c>
      <c r="G147" s="42"/>
      <c r="H147" s="30"/>
      <c r="I147" s="161">
        <v>184</v>
      </c>
      <c r="J147" s="32">
        <f t="shared" si="8"/>
        <v>0</v>
      </c>
    </row>
    <row r="148" spans="1:10" ht="18" customHeight="1" x14ac:dyDescent="0.55000000000000004">
      <c r="A148" s="259"/>
      <c r="B148" s="260"/>
      <c r="C148" s="234"/>
      <c r="D148" s="20" t="s">
        <v>151</v>
      </c>
      <c r="E148" s="76" t="s">
        <v>81</v>
      </c>
      <c r="F148" s="61" t="s">
        <v>135</v>
      </c>
      <c r="G148" s="42"/>
      <c r="H148" s="30"/>
      <c r="I148" s="161">
        <v>184</v>
      </c>
      <c r="J148" s="32">
        <f t="shared" si="8"/>
        <v>0</v>
      </c>
    </row>
    <row r="149" spans="1:10" ht="18" customHeight="1" x14ac:dyDescent="0.55000000000000004">
      <c r="A149" s="259"/>
      <c r="B149" s="260"/>
      <c r="C149" s="234"/>
      <c r="D149" s="20" t="s">
        <v>151</v>
      </c>
      <c r="E149" s="76" t="s">
        <v>83</v>
      </c>
      <c r="F149" s="61" t="s">
        <v>137</v>
      </c>
      <c r="G149" s="42"/>
      <c r="H149" s="30"/>
      <c r="I149" s="161">
        <v>184</v>
      </c>
      <c r="J149" s="32">
        <f t="shared" si="8"/>
        <v>0</v>
      </c>
    </row>
    <row r="150" spans="1:10" ht="18" customHeight="1" x14ac:dyDescent="0.55000000000000004">
      <c r="A150" s="259"/>
      <c r="B150" s="260"/>
      <c r="C150" s="234"/>
      <c r="D150" s="20" t="s">
        <v>151</v>
      </c>
      <c r="E150" s="76" t="s">
        <v>85</v>
      </c>
      <c r="F150" s="61" t="s">
        <v>139</v>
      </c>
      <c r="G150" s="42"/>
      <c r="H150" s="30"/>
      <c r="I150" s="161">
        <v>184</v>
      </c>
      <c r="J150" s="32">
        <f t="shared" si="8"/>
        <v>0</v>
      </c>
    </row>
    <row r="151" spans="1:10" ht="18" customHeight="1" x14ac:dyDescent="0.55000000000000004">
      <c r="A151" s="259"/>
      <c r="B151" s="260"/>
      <c r="C151" s="234"/>
      <c r="D151" s="20" t="s">
        <v>151</v>
      </c>
      <c r="E151" s="76" t="s">
        <v>87</v>
      </c>
      <c r="F151" s="61" t="s">
        <v>141</v>
      </c>
      <c r="G151" s="42"/>
      <c r="H151" s="30"/>
      <c r="I151" s="161">
        <v>184</v>
      </c>
      <c r="J151" s="32">
        <f t="shared" si="8"/>
        <v>0</v>
      </c>
    </row>
    <row r="152" spans="1:10" ht="18" customHeight="1" x14ac:dyDescent="0.55000000000000004">
      <c r="A152" s="259"/>
      <c r="B152" s="260"/>
      <c r="C152" s="234"/>
      <c r="D152" s="20" t="s">
        <v>151</v>
      </c>
      <c r="E152" s="76" t="s">
        <v>89</v>
      </c>
      <c r="F152" s="61" t="s">
        <v>152</v>
      </c>
      <c r="G152" s="42"/>
      <c r="H152" s="30"/>
      <c r="I152" s="161">
        <v>184</v>
      </c>
      <c r="J152" s="32">
        <f t="shared" si="8"/>
        <v>0</v>
      </c>
    </row>
    <row r="153" spans="1:10" ht="18" customHeight="1" x14ac:dyDescent="0.55000000000000004">
      <c r="A153" s="259"/>
      <c r="B153" s="260"/>
      <c r="C153" s="234"/>
      <c r="D153" s="20" t="s">
        <v>151</v>
      </c>
      <c r="E153" s="76" t="s">
        <v>91</v>
      </c>
      <c r="F153" s="133" t="s">
        <v>153</v>
      </c>
      <c r="G153" s="42"/>
      <c r="H153" s="30"/>
      <c r="I153" s="161">
        <v>184</v>
      </c>
      <c r="J153" s="32">
        <f t="shared" si="8"/>
        <v>0</v>
      </c>
    </row>
    <row r="154" spans="1:10" ht="18" customHeight="1" x14ac:dyDescent="0.55000000000000004">
      <c r="A154" s="259"/>
      <c r="B154" s="260"/>
      <c r="C154" s="234"/>
      <c r="D154" s="20" t="s">
        <v>151</v>
      </c>
      <c r="E154" s="76" t="s">
        <v>93</v>
      </c>
      <c r="F154" s="133" t="s">
        <v>143</v>
      </c>
      <c r="G154" s="42"/>
      <c r="H154" s="30"/>
      <c r="I154" s="161">
        <v>184</v>
      </c>
      <c r="J154" s="32">
        <f t="shared" si="8"/>
        <v>0</v>
      </c>
    </row>
    <row r="155" spans="1:10" ht="18" customHeight="1" x14ac:dyDescent="0.55000000000000004">
      <c r="A155" s="259"/>
      <c r="B155" s="260"/>
      <c r="C155" s="234"/>
      <c r="D155" s="34" t="s">
        <v>151</v>
      </c>
      <c r="E155" s="81" t="s">
        <v>94</v>
      </c>
      <c r="F155" s="123" t="s">
        <v>145</v>
      </c>
      <c r="G155" s="45"/>
      <c r="H155" s="38"/>
      <c r="I155" s="164">
        <v>184</v>
      </c>
      <c r="J155" s="40">
        <f t="shared" si="8"/>
        <v>0</v>
      </c>
    </row>
    <row r="156" spans="1:10" ht="18" customHeight="1" x14ac:dyDescent="0.55000000000000004">
      <c r="A156" s="259"/>
      <c r="B156" s="260"/>
      <c r="C156" s="234"/>
      <c r="D156" s="70" t="s">
        <v>124</v>
      </c>
      <c r="E156" s="57" t="s">
        <v>27</v>
      </c>
      <c r="F156" s="121" t="s">
        <v>146</v>
      </c>
      <c r="G156" s="135"/>
      <c r="H156" s="24"/>
      <c r="I156" s="165">
        <v>184</v>
      </c>
      <c r="J156" s="26">
        <f t="shared" si="8"/>
        <v>0</v>
      </c>
    </row>
    <row r="157" spans="1:10" ht="18" customHeight="1" x14ac:dyDescent="0.55000000000000004">
      <c r="A157" s="259"/>
      <c r="B157" s="260"/>
      <c r="C157" s="234"/>
      <c r="D157" s="136" t="s">
        <v>124</v>
      </c>
      <c r="E157" s="43" t="s">
        <v>30</v>
      </c>
      <c r="F157" s="133" t="s">
        <v>146</v>
      </c>
      <c r="G157" s="42"/>
      <c r="H157" s="137"/>
      <c r="I157" s="166">
        <v>184</v>
      </c>
      <c r="J157" s="139">
        <f t="shared" si="8"/>
        <v>0</v>
      </c>
    </row>
    <row r="158" spans="1:10" ht="18" customHeight="1" x14ac:dyDescent="0.55000000000000004">
      <c r="A158" s="259"/>
      <c r="B158" s="260"/>
      <c r="C158" s="235"/>
      <c r="D158" s="80" t="s">
        <v>124</v>
      </c>
      <c r="E158" s="48" t="s">
        <v>32</v>
      </c>
      <c r="F158" s="123" t="s">
        <v>146</v>
      </c>
      <c r="G158" s="45"/>
      <c r="H158" s="38"/>
      <c r="I158" s="164">
        <v>184</v>
      </c>
      <c r="J158" s="40">
        <f t="shared" si="8"/>
        <v>0</v>
      </c>
    </row>
    <row r="159" spans="1:10" ht="18" customHeight="1" x14ac:dyDescent="0.55000000000000004">
      <c r="A159" s="259"/>
      <c r="B159" s="260"/>
      <c r="C159" s="234" t="s">
        <v>154</v>
      </c>
      <c r="D159" s="117" t="s">
        <v>148</v>
      </c>
      <c r="E159" s="21"/>
      <c r="F159" s="140" t="s">
        <v>112</v>
      </c>
      <c r="G159" s="144"/>
      <c r="H159" s="142"/>
      <c r="I159" s="168"/>
      <c r="J159" s="145"/>
    </row>
    <row r="160" spans="1:10" ht="18" customHeight="1" x14ac:dyDescent="0.55000000000000004">
      <c r="A160" s="259"/>
      <c r="B160" s="260"/>
      <c r="C160" s="234"/>
      <c r="D160" s="117" t="s">
        <v>148</v>
      </c>
      <c r="E160" s="43" t="s">
        <v>113</v>
      </c>
      <c r="F160" s="61"/>
      <c r="G160" s="42"/>
      <c r="H160" s="30"/>
      <c r="I160" s="161">
        <v>18</v>
      </c>
      <c r="J160" s="32">
        <f t="shared" ref="J160:J169" si="9">G160*H160*I160</f>
        <v>0</v>
      </c>
    </row>
    <row r="161" spans="1:10" ht="18" customHeight="1" x14ac:dyDescent="0.55000000000000004">
      <c r="A161" s="259"/>
      <c r="B161" s="260"/>
      <c r="C161" s="234"/>
      <c r="D161" s="117" t="s">
        <v>148</v>
      </c>
      <c r="E161" s="43" t="s">
        <v>50</v>
      </c>
      <c r="F161" s="61"/>
      <c r="G161" s="42"/>
      <c r="H161" s="30"/>
      <c r="I161" s="161">
        <v>18</v>
      </c>
      <c r="J161" s="32">
        <f t="shared" si="9"/>
        <v>0</v>
      </c>
    </row>
    <row r="162" spans="1:10" ht="18" customHeight="1" x14ac:dyDescent="0.55000000000000004">
      <c r="A162" s="259"/>
      <c r="B162" s="260"/>
      <c r="C162" s="234"/>
      <c r="D162" s="117" t="s">
        <v>148</v>
      </c>
      <c r="E162" s="43" t="s">
        <v>114</v>
      </c>
      <c r="F162" s="61"/>
      <c r="G162" s="42"/>
      <c r="H162" s="30"/>
      <c r="I162" s="161">
        <v>18</v>
      </c>
      <c r="J162" s="32">
        <f t="shared" si="9"/>
        <v>0</v>
      </c>
    </row>
    <row r="163" spans="1:10" ht="18" customHeight="1" x14ac:dyDescent="0.55000000000000004">
      <c r="A163" s="259"/>
      <c r="B163" s="260"/>
      <c r="C163" s="234"/>
      <c r="D163" s="117" t="s">
        <v>148</v>
      </c>
      <c r="E163" s="43" t="s">
        <v>115</v>
      </c>
      <c r="F163" s="61"/>
      <c r="G163" s="42"/>
      <c r="H163" s="30"/>
      <c r="I163" s="161">
        <v>18</v>
      </c>
      <c r="J163" s="32">
        <f t="shared" si="9"/>
        <v>0</v>
      </c>
    </row>
    <row r="164" spans="1:10" ht="18" customHeight="1" x14ac:dyDescent="0.55000000000000004">
      <c r="A164" s="259"/>
      <c r="B164" s="260"/>
      <c r="C164" s="234"/>
      <c r="D164" s="117" t="s">
        <v>148</v>
      </c>
      <c r="E164" s="43" t="s">
        <v>116</v>
      </c>
      <c r="F164" s="61"/>
      <c r="G164" s="42"/>
      <c r="H164" s="30"/>
      <c r="I164" s="161">
        <v>18</v>
      </c>
      <c r="J164" s="32">
        <f t="shared" si="9"/>
        <v>0</v>
      </c>
    </row>
    <row r="165" spans="1:10" ht="18" customHeight="1" x14ac:dyDescent="0.55000000000000004">
      <c r="A165" s="259"/>
      <c r="B165" s="260"/>
      <c r="C165" s="234"/>
      <c r="D165" s="117" t="s">
        <v>148</v>
      </c>
      <c r="E165" s="43" t="s">
        <v>117</v>
      </c>
      <c r="F165" s="61"/>
      <c r="G165" s="42"/>
      <c r="H165" s="30"/>
      <c r="I165" s="161">
        <v>18</v>
      </c>
      <c r="J165" s="32">
        <f t="shared" si="9"/>
        <v>0</v>
      </c>
    </row>
    <row r="166" spans="1:10" ht="18" customHeight="1" x14ac:dyDescent="0.55000000000000004">
      <c r="A166" s="259"/>
      <c r="B166" s="260"/>
      <c r="C166" s="234"/>
      <c r="D166" s="117" t="s">
        <v>148</v>
      </c>
      <c r="E166" s="43" t="s">
        <v>118</v>
      </c>
      <c r="F166" s="61"/>
      <c r="G166" s="42"/>
      <c r="H166" s="30"/>
      <c r="I166" s="161">
        <v>18</v>
      </c>
      <c r="J166" s="32">
        <f t="shared" si="9"/>
        <v>0</v>
      </c>
    </row>
    <row r="167" spans="1:10" ht="18" customHeight="1" x14ac:dyDescent="0.55000000000000004">
      <c r="A167" s="259"/>
      <c r="B167" s="260"/>
      <c r="C167" s="234"/>
      <c r="D167" s="117" t="s">
        <v>148</v>
      </c>
      <c r="E167" s="43" t="s">
        <v>119</v>
      </c>
      <c r="F167" s="61"/>
      <c r="G167" s="42"/>
      <c r="H167" s="30"/>
      <c r="I167" s="161">
        <v>18</v>
      </c>
      <c r="J167" s="32">
        <f t="shared" si="9"/>
        <v>0</v>
      </c>
    </row>
    <row r="168" spans="1:10" ht="18" customHeight="1" x14ac:dyDescent="0.55000000000000004">
      <c r="A168" s="259"/>
      <c r="B168" s="260"/>
      <c r="C168" s="234"/>
      <c r="D168" s="117" t="s">
        <v>148</v>
      </c>
      <c r="E168" s="43" t="s">
        <v>120</v>
      </c>
      <c r="F168" s="61"/>
      <c r="G168" s="42"/>
      <c r="H168" s="30"/>
      <c r="I168" s="161">
        <v>18</v>
      </c>
      <c r="J168" s="32">
        <f t="shared" si="9"/>
        <v>0</v>
      </c>
    </row>
    <row r="169" spans="1:10" ht="18" customHeight="1" x14ac:dyDescent="0.55000000000000004">
      <c r="A169" s="259"/>
      <c r="B169" s="260"/>
      <c r="C169" s="235"/>
      <c r="D169" s="147" t="s">
        <v>148</v>
      </c>
      <c r="E169" s="35" t="s">
        <v>87</v>
      </c>
      <c r="F169" s="123"/>
      <c r="G169" s="148"/>
      <c r="H169" s="149"/>
      <c r="I169" s="169">
        <v>18</v>
      </c>
      <c r="J169" s="40">
        <f t="shared" si="9"/>
        <v>0</v>
      </c>
    </row>
    <row r="170" spans="1:10" ht="18" customHeight="1" x14ac:dyDescent="0.55000000000000004">
      <c r="A170" s="259"/>
      <c r="B170" s="260"/>
      <c r="C170" s="233" t="s">
        <v>155</v>
      </c>
      <c r="D170" s="117" t="s">
        <v>111</v>
      </c>
      <c r="E170" s="21"/>
      <c r="F170" s="140" t="s">
        <v>112</v>
      </c>
      <c r="G170" s="144"/>
      <c r="H170" s="128"/>
      <c r="I170" s="170"/>
      <c r="J170" s="150"/>
    </row>
    <row r="171" spans="1:10" ht="18" customHeight="1" x14ac:dyDescent="0.55000000000000004">
      <c r="A171" s="259"/>
      <c r="B171" s="260"/>
      <c r="C171" s="234"/>
      <c r="D171" s="117" t="s">
        <v>111</v>
      </c>
      <c r="E171" s="43" t="s">
        <v>27</v>
      </c>
      <c r="F171" s="61"/>
      <c r="G171" s="42"/>
      <c r="H171" s="30"/>
      <c r="I171" s="161">
        <v>43</v>
      </c>
      <c r="J171" s="32">
        <f t="shared" ref="J171:J176" si="10">G171*H171*I171</f>
        <v>0</v>
      </c>
    </row>
    <row r="172" spans="1:10" ht="18" customHeight="1" x14ac:dyDescent="0.55000000000000004">
      <c r="A172" s="259"/>
      <c r="B172" s="260"/>
      <c r="C172" s="234"/>
      <c r="D172" s="117" t="s">
        <v>111</v>
      </c>
      <c r="E172" s="43" t="s">
        <v>30</v>
      </c>
      <c r="F172" s="61"/>
      <c r="G172" s="42"/>
      <c r="H172" s="30"/>
      <c r="I172" s="161">
        <v>43</v>
      </c>
      <c r="J172" s="32">
        <f t="shared" si="10"/>
        <v>0</v>
      </c>
    </row>
    <row r="173" spans="1:10" ht="18" customHeight="1" x14ac:dyDescent="0.55000000000000004">
      <c r="A173" s="259"/>
      <c r="B173" s="260"/>
      <c r="C173" s="234"/>
      <c r="D173" s="117" t="s">
        <v>111</v>
      </c>
      <c r="E173" s="43" t="s">
        <v>32</v>
      </c>
      <c r="F173" s="61"/>
      <c r="G173" s="42"/>
      <c r="H173" s="30"/>
      <c r="I173" s="161">
        <v>43</v>
      </c>
      <c r="J173" s="32">
        <f t="shared" si="10"/>
        <v>0</v>
      </c>
    </row>
    <row r="174" spans="1:10" ht="18" customHeight="1" x14ac:dyDescent="0.55000000000000004">
      <c r="A174" s="259"/>
      <c r="B174" s="260"/>
      <c r="C174" s="234"/>
      <c r="D174" s="118" t="s">
        <v>111</v>
      </c>
      <c r="E174" s="27" t="s">
        <v>34</v>
      </c>
      <c r="F174" s="119"/>
      <c r="G174" s="120"/>
      <c r="H174" s="30"/>
      <c r="I174" s="161">
        <v>43</v>
      </c>
      <c r="J174" s="32">
        <f t="shared" si="10"/>
        <v>0</v>
      </c>
    </row>
    <row r="175" spans="1:10" ht="18" customHeight="1" x14ac:dyDescent="0.55000000000000004">
      <c r="A175" s="259"/>
      <c r="B175" s="260"/>
      <c r="C175" s="234"/>
      <c r="D175" s="152" t="s">
        <v>111</v>
      </c>
      <c r="E175" s="43" t="s">
        <v>43</v>
      </c>
      <c r="F175" s="133"/>
      <c r="G175" s="42"/>
      <c r="H175" s="137"/>
      <c r="I175" s="161">
        <v>43</v>
      </c>
      <c r="J175" s="139">
        <f t="shared" si="10"/>
        <v>0</v>
      </c>
    </row>
    <row r="176" spans="1:10" ht="18" customHeight="1" x14ac:dyDescent="0.55000000000000004">
      <c r="A176" s="259"/>
      <c r="B176" s="260"/>
      <c r="C176" s="235"/>
      <c r="D176" s="122" t="s">
        <v>111</v>
      </c>
      <c r="E176" s="48" t="s">
        <v>45</v>
      </c>
      <c r="F176" s="123"/>
      <c r="G176" s="45"/>
      <c r="H176" s="38"/>
      <c r="I176" s="164">
        <v>43</v>
      </c>
      <c r="J176" s="40">
        <f t="shared" si="10"/>
        <v>0</v>
      </c>
    </row>
    <row r="177" spans="1:10" ht="18" customHeight="1" x14ac:dyDescent="0.55000000000000004">
      <c r="A177" s="259"/>
      <c r="B177" s="260"/>
      <c r="C177" s="233" t="s">
        <v>156</v>
      </c>
      <c r="D177" s="20" t="s">
        <v>151</v>
      </c>
      <c r="E177" s="21"/>
      <c r="F177" s="140" t="s">
        <v>112</v>
      </c>
      <c r="G177" s="144"/>
      <c r="H177" s="128"/>
      <c r="I177" s="170"/>
      <c r="J177" s="150"/>
    </row>
    <row r="178" spans="1:10" ht="18" customHeight="1" x14ac:dyDescent="0.55000000000000004">
      <c r="A178" s="259"/>
      <c r="B178" s="260"/>
      <c r="C178" s="234"/>
      <c r="D178" s="20" t="s">
        <v>151</v>
      </c>
      <c r="E178" s="43" t="s">
        <v>113</v>
      </c>
      <c r="F178" s="61" t="s">
        <v>130</v>
      </c>
      <c r="G178" s="42"/>
      <c r="H178" s="30"/>
      <c r="I178" s="161">
        <v>184</v>
      </c>
      <c r="J178" s="32">
        <f t="shared" ref="J178:J184" si="11">G178*H178*I178</f>
        <v>0</v>
      </c>
    </row>
    <row r="179" spans="1:10" ht="18" customHeight="1" x14ac:dyDescent="0.55000000000000004">
      <c r="A179" s="259"/>
      <c r="B179" s="260"/>
      <c r="C179" s="234"/>
      <c r="D179" s="20" t="s">
        <v>151</v>
      </c>
      <c r="E179" s="43" t="s">
        <v>50</v>
      </c>
      <c r="F179" s="61" t="s">
        <v>157</v>
      </c>
      <c r="G179" s="42"/>
      <c r="H179" s="30"/>
      <c r="I179" s="161">
        <v>184</v>
      </c>
      <c r="J179" s="32">
        <f t="shared" si="11"/>
        <v>0</v>
      </c>
    </row>
    <row r="180" spans="1:10" ht="18" customHeight="1" x14ac:dyDescent="0.55000000000000004">
      <c r="A180" s="259"/>
      <c r="B180" s="260"/>
      <c r="C180" s="234"/>
      <c r="D180" s="20" t="s">
        <v>151</v>
      </c>
      <c r="E180" s="43" t="s">
        <v>114</v>
      </c>
      <c r="F180" s="61" t="s">
        <v>158</v>
      </c>
      <c r="G180" s="42"/>
      <c r="H180" s="30"/>
      <c r="I180" s="161">
        <v>184</v>
      </c>
      <c r="J180" s="32">
        <f t="shared" si="11"/>
        <v>0</v>
      </c>
    </row>
    <row r="181" spans="1:10" ht="18" customHeight="1" x14ac:dyDescent="0.55000000000000004">
      <c r="A181" s="259"/>
      <c r="B181" s="260"/>
      <c r="C181" s="234"/>
      <c r="D181" s="34" t="s">
        <v>151</v>
      </c>
      <c r="E181" s="48" t="s">
        <v>115</v>
      </c>
      <c r="F181" s="151" t="s">
        <v>159</v>
      </c>
      <c r="G181" s="45"/>
      <c r="H181" s="38"/>
      <c r="I181" s="164">
        <v>184</v>
      </c>
      <c r="J181" s="40">
        <f t="shared" si="11"/>
        <v>0</v>
      </c>
    </row>
    <row r="182" spans="1:10" ht="18" customHeight="1" x14ac:dyDescent="0.55000000000000004">
      <c r="A182" s="259"/>
      <c r="B182" s="260"/>
      <c r="C182" s="234"/>
      <c r="D182" s="70" t="s">
        <v>151</v>
      </c>
      <c r="E182" s="25" t="s">
        <v>27</v>
      </c>
      <c r="F182" s="121" t="s">
        <v>146</v>
      </c>
      <c r="G182" s="135"/>
      <c r="H182" s="24"/>
      <c r="I182" s="165">
        <v>184</v>
      </c>
      <c r="J182" s="26">
        <f t="shared" si="11"/>
        <v>0</v>
      </c>
    </row>
    <row r="183" spans="1:10" ht="18" customHeight="1" x14ac:dyDescent="0.55000000000000004">
      <c r="A183" s="259"/>
      <c r="B183" s="260"/>
      <c r="C183" s="234"/>
      <c r="D183" s="136" t="s">
        <v>151</v>
      </c>
      <c r="E183" s="138" t="s">
        <v>30</v>
      </c>
      <c r="F183" s="133" t="s">
        <v>146</v>
      </c>
      <c r="G183" s="42"/>
      <c r="H183" s="137"/>
      <c r="I183" s="166">
        <v>184</v>
      </c>
      <c r="J183" s="139">
        <f t="shared" si="11"/>
        <v>0</v>
      </c>
    </row>
    <row r="184" spans="1:10" ht="18" customHeight="1" x14ac:dyDescent="0.55000000000000004">
      <c r="A184" s="259"/>
      <c r="B184" s="260"/>
      <c r="C184" s="235"/>
      <c r="D184" s="80" t="s">
        <v>151</v>
      </c>
      <c r="E184" s="39" t="s">
        <v>32</v>
      </c>
      <c r="F184" s="123" t="s">
        <v>146</v>
      </c>
      <c r="G184" s="45"/>
      <c r="H184" s="38"/>
      <c r="I184" s="164">
        <v>184</v>
      </c>
      <c r="J184" s="40">
        <f t="shared" si="11"/>
        <v>0</v>
      </c>
    </row>
    <row r="185" spans="1:10" ht="18" customHeight="1" x14ac:dyDescent="0.55000000000000004">
      <c r="A185" s="259"/>
      <c r="B185" s="260"/>
      <c r="C185" s="233" t="s">
        <v>160</v>
      </c>
      <c r="D185" s="117" t="s">
        <v>148</v>
      </c>
      <c r="E185" s="21"/>
      <c r="F185" s="140" t="s">
        <v>112</v>
      </c>
      <c r="G185" s="144"/>
      <c r="H185" s="128"/>
      <c r="I185" s="170"/>
      <c r="J185" s="150"/>
    </row>
    <row r="186" spans="1:10" ht="18" customHeight="1" x14ac:dyDescent="0.55000000000000004">
      <c r="A186" s="259"/>
      <c r="B186" s="260"/>
      <c r="C186" s="234"/>
      <c r="D186" s="117" t="s">
        <v>148</v>
      </c>
      <c r="E186" s="43" t="s">
        <v>27</v>
      </c>
      <c r="F186" s="61"/>
      <c r="G186" s="42"/>
      <c r="H186" s="30"/>
      <c r="I186" s="161">
        <v>18</v>
      </c>
      <c r="J186" s="32">
        <v>0</v>
      </c>
    </row>
    <row r="187" spans="1:10" ht="18" customHeight="1" x14ac:dyDescent="0.55000000000000004">
      <c r="A187" s="259"/>
      <c r="B187" s="260"/>
      <c r="C187" s="234"/>
      <c r="D187" s="117" t="s">
        <v>148</v>
      </c>
      <c r="E187" s="43" t="s">
        <v>30</v>
      </c>
      <c r="F187" s="61"/>
      <c r="G187" s="42"/>
      <c r="H187" s="30"/>
      <c r="I187" s="161">
        <v>18</v>
      </c>
      <c r="J187" s="32">
        <v>0</v>
      </c>
    </row>
    <row r="188" spans="1:10" ht="18" customHeight="1" x14ac:dyDescent="0.55000000000000004">
      <c r="A188" s="259"/>
      <c r="B188" s="260"/>
      <c r="C188" s="234"/>
      <c r="D188" s="117" t="s">
        <v>148</v>
      </c>
      <c r="E188" s="43" t="s">
        <v>32</v>
      </c>
      <c r="F188" s="61"/>
      <c r="G188" s="42"/>
      <c r="H188" s="30"/>
      <c r="I188" s="161">
        <v>18</v>
      </c>
      <c r="J188" s="32">
        <v>0</v>
      </c>
    </row>
    <row r="189" spans="1:10" ht="18" customHeight="1" x14ac:dyDescent="0.55000000000000004">
      <c r="A189" s="259"/>
      <c r="B189" s="260"/>
      <c r="C189" s="234"/>
      <c r="D189" s="118" t="s">
        <v>148</v>
      </c>
      <c r="E189" s="27" t="s">
        <v>34</v>
      </c>
      <c r="F189" s="119"/>
      <c r="G189" s="120"/>
      <c r="H189" s="30"/>
      <c r="I189" s="161">
        <v>18</v>
      </c>
      <c r="J189" s="32">
        <v>0</v>
      </c>
    </row>
    <row r="190" spans="1:10" ht="18" customHeight="1" x14ac:dyDescent="0.55000000000000004">
      <c r="A190" s="259"/>
      <c r="B190" s="260"/>
      <c r="C190" s="234"/>
      <c r="D190" s="152" t="s">
        <v>148</v>
      </c>
      <c r="E190" s="43" t="s">
        <v>43</v>
      </c>
      <c r="F190" s="133"/>
      <c r="G190" s="42"/>
      <c r="H190" s="137"/>
      <c r="I190" s="161">
        <v>18</v>
      </c>
      <c r="J190" s="139">
        <v>0</v>
      </c>
    </row>
    <row r="191" spans="1:10" ht="18" customHeight="1" x14ac:dyDescent="0.55000000000000004">
      <c r="A191" s="259"/>
      <c r="B191" s="260"/>
      <c r="C191" s="235"/>
      <c r="D191" s="122" t="s">
        <v>148</v>
      </c>
      <c r="E191" s="48" t="s">
        <v>45</v>
      </c>
      <c r="F191" s="123"/>
      <c r="G191" s="45"/>
      <c r="H191" s="38"/>
      <c r="I191" s="164">
        <v>18</v>
      </c>
      <c r="J191" s="40">
        <v>0</v>
      </c>
    </row>
    <row r="192" spans="1:10" ht="18" customHeight="1" x14ac:dyDescent="0.55000000000000004">
      <c r="A192" s="259"/>
      <c r="B192" s="260"/>
      <c r="C192" s="116" t="s">
        <v>161</v>
      </c>
      <c r="D192" s="117"/>
      <c r="E192" s="53"/>
      <c r="F192" s="153"/>
      <c r="G192" s="41"/>
      <c r="H192" s="52"/>
      <c r="I192" s="169"/>
      <c r="J192" s="54"/>
    </row>
    <row r="193" spans="1:10" ht="20.5" thickBot="1" x14ac:dyDescent="0.6">
      <c r="A193" s="261"/>
      <c r="B193" s="262"/>
      <c r="C193" s="240" t="s">
        <v>162</v>
      </c>
      <c r="D193" s="240"/>
      <c r="E193" s="240"/>
      <c r="F193" s="240"/>
      <c r="G193" s="240"/>
      <c r="H193" s="240"/>
      <c r="I193" s="241"/>
      <c r="J193" s="84">
        <f>SUM(J78:J192)</f>
        <v>0</v>
      </c>
    </row>
    <row r="194" spans="1:10" ht="23.5" customHeight="1" thickBot="1" x14ac:dyDescent="0.6">
      <c r="A194" s="236" t="s">
        <v>163</v>
      </c>
      <c r="B194" s="237"/>
      <c r="C194" s="237"/>
      <c r="D194" s="237"/>
      <c r="E194" s="237"/>
      <c r="F194" s="237"/>
      <c r="G194" s="237"/>
      <c r="H194" s="237"/>
      <c r="I194" s="238"/>
      <c r="J194" s="154">
        <f>SUM(J35,J75,J193)</f>
        <v>0</v>
      </c>
    </row>
    <row r="195" spans="1:10" ht="20.5" thickBot="1" x14ac:dyDescent="0.6">
      <c r="A195" s="252" t="s">
        <v>164</v>
      </c>
      <c r="B195" s="253"/>
      <c r="C195" s="253"/>
      <c r="D195" s="253"/>
      <c r="E195" s="253"/>
      <c r="F195" s="253"/>
      <c r="G195" s="253"/>
      <c r="H195" s="253"/>
      <c r="I195" s="254"/>
      <c r="J195" s="155">
        <f>SUM(J194:J194)*0.1</f>
        <v>0</v>
      </c>
    </row>
    <row r="196" spans="1:10" ht="20.5" thickBot="1" x14ac:dyDescent="0.6">
      <c r="A196" s="252" t="s">
        <v>165</v>
      </c>
      <c r="B196" s="253"/>
      <c r="C196" s="253"/>
      <c r="D196" s="253"/>
      <c r="E196" s="253"/>
      <c r="F196" s="253"/>
      <c r="G196" s="253"/>
      <c r="H196" s="253"/>
      <c r="I196" s="254"/>
      <c r="J196" s="156">
        <f>SUM(J194:J195)</f>
        <v>0</v>
      </c>
    </row>
    <row r="197" spans="1:10" x14ac:dyDescent="0.55000000000000004">
      <c r="B197" s="157" t="s">
        <v>166</v>
      </c>
      <c r="D197" s="9"/>
    </row>
    <row r="198" spans="1:10" x14ac:dyDescent="0.55000000000000004">
      <c r="B198" s="157" t="s">
        <v>167</v>
      </c>
      <c r="D198" s="9"/>
    </row>
    <row r="199" spans="1:10" x14ac:dyDescent="0.55000000000000004">
      <c r="B199" s="157" t="s">
        <v>168</v>
      </c>
      <c r="D199" s="9"/>
    </row>
    <row r="200" spans="1:10" x14ac:dyDescent="0.55000000000000004">
      <c r="B200" s="157" t="s">
        <v>169</v>
      </c>
      <c r="D200" s="9"/>
    </row>
    <row r="201" spans="1:10" x14ac:dyDescent="0.55000000000000004">
      <c r="B201" s="157"/>
      <c r="D201" s="9"/>
    </row>
  </sheetData>
  <mergeCells count="35">
    <mergeCell ref="A195:I195"/>
    <mergeCell ref="A196:I196"/>
    <mergeCell ref="A4:F4"/>
    <mergeCell ref="A76:F76"/>
    <mergeCell ref="A78:B193"/>
    <mergeCell ref="A77:B77"/>
    <mergeCell ref="A6:A35"/>
    <mergeCell ref="A36:A75"/>
    <mergeCell ref="B36:B75"/>
    <mergeCell ref="A5:B5"/>
    <mergeCell ref="B6:B35"/>
    <mergeCell ref="C193:I193"/>
    <mergeCell ref="C111:C122"/>
    <mergeCell ref="C159:C169"/>
    <mergeCell ref="C123:C137"/>
    <mergeCell ref="C78:C89"/>
    <mergeCell ref="B2:J2"/>
    <mergeCell ref="C35:I35"/>
    <mergeCell ref="C75:I75"/>
    <mergeCell ref="C6:C17"/>
    <mergeCell ref="C18:C23"/>
    <mergeCell ref="C24:C26"/>
    <mergeCell ref="C27:C30"/>
    <mergeCell ref="C63:C69"/>
    <mergeCell ref="C36:C38"/>
    <mergeCell ref="C39:C41"/>
    <mergeCell ref="C42:C44"/>
    <mergeCell ref="C45:C47"/>
    <mergeCell ref="C48:C62"/>
    <mergeCell ref="C90:C110"/>
    <mergeCell ref="A194:I194"/>
    <mergeCell ref="C138:C158"/>
    <mergeCell ref="C170:C176"/>
    <mergeCell ref="C177:C184"/>
    <mergeCell ref="C185:C191"/>
  </mergeCells>
  <phoneticPr fontId="1"/>
  <pageMargins left="0.25" right="0.25" top="0.75" bottom="0.75" header="0.3" footer="0.3"/>
  <pageSetup paperSize="9" scale="6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198B3A517B6442982488DA0BBCCF6A" ma:contentTypeVersion="17" ma:contentTypeDescription="新しいドキュメントを作成します。" ma:contentTypeScope="" ma:versionID="42a6af29baec7830b495388a65d8e4ae">
  <xsd:schema xmlns:xsd="http://www.w3.org/2001/XMLSchema" xmlns:xs="http://www.w3.org/2001/XMLSchema" xmlns:p="http://schemas.microsoft.com/office/2006/metadata/properties" xmlns:ns2="4c929416-3665-4dd3-8d32-e94ff91926d8" xmlns:ns3="0a8b2438-981d-4c0a-8469-de24ae4ce83f" targetNamespace="http://schemas.microsoft.com/office/2006/metadata/properties" ma:root="true" ma:fieldsID="ddeefd059241b47ddc5639484ec8bbb7" ns2:_="" ns3:_="">
    <xsd:import namespace="4c929416-3665-4dd3-8d32-e94ff91926d8"/>
    <xsd:import namespace="0a8b2438-981d-4c0a-8469-de24ae4ce83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3:SharedWithUsers" minOccurs="0"/>
                <xsd:element ref="ns3:SharedWithDetail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929416-3665-4dd3-8d32-e94ff91926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a8b2438-981d-4c0a-8469-de24ae4ce83f"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ff00e69-b31b-458d-bfc0-52adb41e39e8}" ma:internalName="TaxCatchAll" ma:showField="CatchAllData" ma:web="0a8b2438-981d-4c0a-8469-de24ae4ce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c929416-3665-4dd3-8d32-e94ff91926d8">
      <Terms xmlns="http://schemas.microsoft.com/office/infopath/2007/PartnerControls"/>
    </lcf76f155ced4ddcb4097134ff3c332f>
    <TaxCatchAll xmlns="0a8b2438-981d-4c0a-8469-de24ae4ce83f" xsi:nil="true"/>
  </documentManagement>
</p:properties>
</file>

<file path=customXml/itemProps1.xml><?xml version="1.0" encoding="utf-8"?>
<ds:datastoreItem xmlns:ds="http://schemas.openxmlformats.org/officeDocument/2006/customXml" ds:itemID="{30988E9B-FED1-4C05-8BFC-D5AC7AC8A55B}">
  <ds:schemaRefs>
    <ds:schemaRef ds:uri="http://schemas.microsoft.com/sharepoint/v3/contenttype/forms"/>
  </ds:schemaRefs>
</ds:datastoreItem>
</file>

<file path=customXml/itemProps2.xml><?xml version="1.0" encoding="utf-8"?>
<ds:datastoreItem xmlns:ds="http://schemas.openxmlformats.org/officeDocument/2006/customXml" ds:itemID="{213F46B4-0CEB-4DEF-A170-4E30B40D01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929416-3665-4dd3-8d32-e94ff91926d8"/>
    <ds:schemaRef ds:uri="0a8b2438-981d-4c0a-8469-de24ae4ce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AFF481-00A2-46A1-A5EC-081552121567}">
  <ds:schemaRefs>
    <ds:schemaRef ds:uri="http://schemas.microsoft.com/office/2006/metadata/properties"/>
    <ds:schemaRef ds:uri="http://schemas.microsoft.com/office/infopath/2007/PartnerControls"/>
    <ds:schemaRef ds:uri="4c929416-3665-4dd3-8d32-e94ff91926d8"/>
    <ds:schemaRef ds:uri="0a8b2438-981d-4c0a-8469-de24ae4ce83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応募金額提案書</vt:lpstr>
      <vt:lpstr>応募金額内訳書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2023-05-22T23:40:05Z</dcterms:created>
  <dcterms:modified xsi:type="dcterms:W3CDTF">2023-08-21T09:33:24Z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0x010100AA198B3A517B6442982488DA0BBCCF6A</vt:lpwstr>
  </property>
  <property fmtid="{D5CDD505-2E9C-101B-9397-08002B2CF9AE}" pid="3" name="MediaServiceImageTags">
    <vt:lpwstr/>
  </property>
</Properties>
</file>