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4239A891-262D-48E0-9E04-556BEEC852DF}" xr6:coauthVersionLast="47" xr6:coauthVersionMax="47" xr10:uidLastSave="{00000000-0000-0000-0000-000000000000}"/>
  <bookViews>
    <workbookView xWindow="-110" yWindow="-110" windowWidth="19420" windowHeight="10420" activeTab="1" xr2:uid="{44E5D7FC-5676-4AEE-BB41-642185A62048}"/>
  </bookViews>
  <sheets>
    <sheet name="応募金額提案書" sheetId="2" r:id="rId1"/>
    <sheet name="応募金額内訳書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2" l="1"/>
  <c r="E24" i="2"/>
  <c r="J116" i="4"/>
  <c r="J115" i="4"/>
  <c r="J113" i="4"/>
  <c r="J114" i="4"/>
  <c r="J45" i="4"/>
  <c r="J60" i="4"/>
  <c r="J58" i="4"/>
  <c r="J109" i="4"/>
  <c r="J111" i="4"/>
  <c r="J110" i="4"/>
  <c r="J108" i="4"/>
  <c r="J107" i="4"/>
  <c r="J93" i="4"/>
  <c r="J92" i="4"/>
  <c r="J91" i="4"/>
  <c r="J90" i="4"/>
  <c r="J89" i="4"/>
  <c r="J75" i="4"/>
  <c r="J74" i="4"/>
  <c r="J73" i="4"/>
  <c r="J72" i="4"/>
  <c r="J71" i="4"/>
  <c r="J70" i="4"/>
  <c r="J105" i="4"/>
  <c r="J104" i="4"/>
  <c r="J103" i="4"/>
  <c r="J102" i="4"/>
  <c r="J101" i="4"/>
  <c r="J87" i="4"/>
  <c r="J86" i="4"/>
  <c r="J85" i="4"/>
  <c r="J84" i="4"/>
  <c r="J83" i="4"/>
  <c r="J68" i="4"/>
  <c r="J67" i="4"/>
  <c r="J66" i="4"/>
  <c r="J65" i="4"/>
  <c r="J64" i="4"/>
  <c r="J63" i="4"/>
  <c r="J62" i="4"/>
  <c r="J61" i="4"/>
  <c r="J59" i="4"/>
  <c r="J57" i="4"/>
  <c r="J56" i="4"/>
  <c r="J99" i="4"/>
  <c r="J98" i="4"/>
  <c r="J97" i="4"/>
  <c r="J96" i="4"/>
  <c r="J95" i="4"/>
  <c r="J81" i="4"/>
  <c r="J80" i="4"/>
  <c r="J79" i="4"/>
  <c r="J78" i="4"/>
  <c r="J77" i="4"/>
  <c r="J54" i="4"/>
  <c r="J53" i="4"/>
  <c r="J52" i="4"/>
  <c r="J51" i="4"/>
  <c r="J50" i="4"/>
  <c r="J49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7" i="4" l="1"/>
  <c r="J16" i="4"/>
  <c r="J13" i="4"/>
  <c r="J11" i="4"/>
  <c r="J14" i="4"/>
  <c r="J12" i="4"/>
  <c r="J10" i="4"/>
  <c r="J8" i="4"/>
  <c r="J7" i="4"/>
  <c r="J9" i="4"/>
  <c r="J40" i="4"/>
  <c r="J39" i="4"/>
  <c r="J38" i="4"/>
  <c r="J37" i="4"/>
  <c r="J36" i="4"/>
  <c r="J35" i="4"/>
  <c r="J34" i="4"/>
  <c r="J33" i="4"/>
  <c r="J18" i="4"/>
  <c r="J15" i="4"/>
  <c r="J6" i="4"/>
  <c r="E22" i="2" l="1"/>
  <c r="E20" i="2"/>
</calcChain>
</file>

<file path=xl/sharedStrings.xml><?xml version="1.0" encoding="utf-8"?>
<sst xmlns="http://schemas.openxmlformats.org/spreadsheetml/2006/main" count="348" uniqueCount="134">
  <si>
    <t>「2025年日本国際博覧会 催事施設（日本伝統文化エリア・ギャラリー）運営管理業務
（Ｂグループ） 」企画提案公募</t>
    <rPh sb="19" eb="21">
      <t>ニホン</t>
    </rPh>
    <rPh sb="21" eb="23">
      <t>デントウ</t>
    </rPh>
    <rPh sb="23" eb="25">
      <t>ブンカ</t>
    </rPh>
    <phoneticPr fontId="1"/>
  </si>
  <si>
    <t>応　募　金　額　提　案　書</t>
    <phoneticPr fontId="1"/>
  </si>
  <si>
    <t>事業者名</t>
    <rPh sb="0" eb="3">
      <t>ジギョウシャ</t>
    </rPh>
    <rPh sb="3" eb="4">
      <t>メイ</t>
    </rPh>
    <phoneticPr fontId="1"/>
  </si>
  <si>
    <t>提案金額合計</t>
    <rPh sb="0" eb="4">
      <t>テイアンキンガク</t>
    </rPh>
    <rPh sb="4" eb="6">
      <t>ゴウケイ</t>
    </rPh>
    <phoneticPr fontId="1"/>
  </si>
  <si>
    <t>（消費税及び地方消費税含む）</t>
    <phoneticPr fontId="1"/>
  </si>
  <si>
    <t>□内訳</t>
    <rPh sb="1" eb="3">
      <t>ウチワケ</t>
    </rPh>
    <phoneticPr fontId="1"/>
  </si>
  <si>
    <t>ア</t>
    <phoneticPr fontId="1"/>
  </si>
  <si>
    <t>管轄催事施設（日本伝統文化エリア・ギャラリー）
運営体制構築等業務</t>
    <rPh sb="7" eb="13">
      <t>ニホンデントウブンカ</t>
    </rPh>
    <phoneticPr fontId="1"/>
  </si>
  <si>
    <t>イ</t>
    <phoneticPr fontId="1"/>
  </si>
  <si>
    <t>管轄催事施設（日本伝統文化エリア・ギャラリー）
運営管理業務</t>
    <rPh sb="7" eb="13">
      <t>ニホンデントウブンカ</t>
    </rPh>
    <rPh sb="26" eb="28">
      <t>カンリ</t>
    </rPh>
    <phoneticPr fontId="1"/>
  </si>
  <si>
    <t>消費税及び地方消費税</t>
    <phoneticPr fontId="1"/>
  </si>
  <si>
    <t>提案金額合計</t>
    <phoneticPr fontId="1"/>
  </si>
  <si>
    <t>○提案金額合計は、消費税及び地方消費税を含む金額で記載すること。</t>
    <rPh sb="1" eb="5">
      <t>テイアンキンガク</t>
    </rPh>
    <rPh sb="5" eb="7">
      <t>ゴウケイ</t>
    </rPh>
    <phoneticPr fontId="1"/>
  </si>
  <si>
    <t>○応募金額内訳書(様式４ｰ２)の金額と一致すること。</t>
    <phoneticPr fontId="1"/>
  </si>
  <si>
    <t>「2025年日本国際博覧会 催事施設（日本伝統文化エリア・ギャラリー）運営管理業務（Ｂグループ） 」応募金額内訳書</t>
    <rPh sb="19" eb="25">
      <t>ニホンデントウブンカ</t>
    </rPh>
    <phoneticPr fontId="1"/>
  </si>
  <si>
    <t>■ア 「管轄催事施設（日本伝統文化エリア・ギャラリー）運営体制構築等業務」</t>
    <rPh sb="11" eb="17">
      <t>ニホンデントウブンカ</t>
    </rPh>
    <phoneticPr fontId="1"/>
  </si>
  <si>
    <t>事業名称</t>
    <rPh sb="0" eb="2">
      <t>ジギョウ</t>
    </rPh>
    <rPh sb="2" eb="4">
      <t>メイショウ</t>
    </rPh>
    <phoneticPr fontId="1"/>
  </si>
  <si>
    <t>業務内容</t>
    <rPh sb="0" eb="4">
      <t>ギョウムナイヨウ</t>
    </rPh>
    <phoneticPr fontId="1"/>
  </si>
  <si>
    <t>期間</t>
    <rPh sb="0" eb="2">
      <t>キカン</t>
    </rPh>
    <phoneticPr fontId="1"/>
  </si>
  <si>
    <t>詳細</t>
    <rPh sb="0" eb="2">
      <t>ショウサイ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</si>
  <si>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</si>
  <si>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</si>
  <si>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</si>
  <si>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金額</t>
    <rPh sb="0" eb="2">
      <t>キンガク</t>
    </rPh>
    <phoneticPr fontId="1"/>
  </si>
  <si>
    <t>管轄催事施設
（日本伝統文化エリア・ギャラリー）
運営体制構築等業務</t>
    <rPh sb="8" eb="10">
      <t>ニホン</t>
    </rPh>
    <rPh sb="10" eb="14">
      <t>デントウブンカ</t>
    </rPh>
    <phoneticPr fontId="1"/>
  </si>
  <si>
    <t>〇管轄する催事施設に関する各種
　製作物作成及び更新業務</t>
    <rPh sb="1" eb="3">
      <t>カンカツ</t>
    </rPh>
    <rPh sb="5" eb="7">
      <t>サイジ</t>
    </rPh>
    <rPh sb="7" eb="9">
      <t>シセツ</t>
    </rPh>
    <rPh sb="10" eb="11">
      <t>カン</t>
    </rPh>
    <rPh sb="13" eb="15">
      <t>カクシュ</t>
    </rPh>
    <rPh sb="17" eb="19">
      <t>セイサク</t>
    </rPh>
    <rPh sb="19" eb="20">
      <t>ブツ</t>
    </rPh>
    <rPh sb="20" eb="22">
      <t>サクセイ</t>
    </rPh>
    <rPh sb="22" eb="23">
      <t>オヨ</t>
    </rPh>
    <rPh sb="24" eb="26">
      <t>コウシン</t>
    </rPh>
    <rPh sb="26" eb="28">
      <t>ギョウム</t>
    </rPh>
    <phoneticPr fontId="1"/>
  </si>
  <si>
    <t>2023年10月～2025年10月</t>
    <rPh sb="4" eb="5">
      <t>ネン</t>
    </rPh>
    <rPh sb="7" eb="8">
      <t>ガツ</t>
    </rPh>
    <rPh sb="13" eb="14">
      <t>ネン</t>
    </rPh>
    <rPh sb="16" eb="17">
      <t>ガツ</t>
    </rPh>
    <phoneticPr fontId="1"/>
  </si>
  <si>
    <t>①</t>
    <phoneticPr fontId="1"/>
  </si>
  <si>
    <t>式</t>
    <rPh sb="0" eb="1">
      <t>シキ</t>
    </rPh>
    <phoneticPr fontId="1"/>
  </si>
  <si>
    <t>②</t>
    <phoneticPr fontId="1"/>
  </si>
  <si>
    <t>③</t>
    <phoneticPr fontId="1"/>
  </si>
  <si>
    <t>〇管轄する催事施設の運営計画の
　策定</t>
    <rPh sb="1" eb="3">
      <t>カンカツ</t>
    </rPh>
    <rPh sb="5" eb="7">
      <t>サイジ</t>
    </rPh>
    <rPh sb="7" eb="9">
      <t>シセツ</t>
    </rPh>
    <rPh sb="10" eb="12">
      <t>ウンエイ</t>
    </rPh>
    <rPh sb="12" eb="14">
      <t>ケイカク</t>
    </rPh>
    <rPh sb="17" eb="19">
      <t>サクテイ</t>
    </rPh>
    <phoneticPr fontId="1"/>
  </si>
  <si>
    <t>日本伝統文化エリア（小舞台）の運営マニュアルの作成・更新業務</t>
    <rPh sb="0" eb="6">
      <t>ニホンデントウブンカ</t>
    </rPh>
    <rPh sb="10" eb="13">
      <t>ショウブタイ</t>
    </rPh>
    <rPh sb="15" eb="17">
      <t>ウンエイ</t>
    </rPh>
    <rPh sb="23" eb="25">
      <t>サクセイ</t>
    </rPh>
    <rPh sb="26" eb="28">
      <t>コウシン</t>
    </rPh>
    <rPh sb="28" eb="30">
      <t>ギョウム</t>
    </rPh>
    <phoneticPr fontId="1"/>
  </si>
  <si>
    <t>日本伝統文化エリア（1F展示場）の運営マニュアルの作成・更新業務</t>
    <rPh sb="0" eb="6">
      <t>ニホンデントウブンカ</t>
    </rPh>
    <rPh sb="12" eb="15">
      <t>テンジジョウ</t>
    </rPh>
    <rPh sb="17" eb="19">
      <t>ウンエイ</t>
    </rPh>
    <rPh sb="25" eb="27">
      <t>サクセイ</t>
    </rPh>
    <rPh sb="28" eb="30">
      <t>コウシン</t>
    </rPh>
    <rPh sb="30" eb="32">
      <t>ギョウム</t>
    </rPh>
    <phoneticPr fontId="1"/>
  </si>
  <si>
    <t>ギャラリーの運営マニュアルの作成・更新業務</t>
    <rPh sb="6" eb="8">
      <t>ウンエイ</t>
    </rPh>
    <rPh sb="14" eb="16">
      <t>サクセイ</t>
    </rPh>
    <rPh sb="17" eb="19">
      <t>コウシン</t>
    </rPh>
    <rPh sb="19" eb="21">
      <t>ギョウム</t>
    </rPh>
    <phoneticPr fontId="1"/>
  </si>
  <si>
    <t>〇管轄する催事施設の編成スケ
　ジュールの作成</t>
    <rPh sb="1" eb="3">
      <t>カンカツ</t>
    </rPh>
    <rPh sb="5" eb="7">
      <t>サイジ</t>
    </rPh>
    <rPh sb="7" eb="9">
      <t>シセツ</t>
    </rPh>
    <rPh sb="10" eb="12">
      <t>ヘンセイ</t>
    </rPh>
    <rPh sb="21" eb="23">
      <t>サクセイ</t>
    </rPh>
    <phoneticPr fontId="1"/>
  </si>
  <si>
    <t>日本伝統文化エリア（小舞台）の編成支援業務</t>
    <rPh sb="0" eb="6">
      <t>ニホンデントウブンカ</t>
    </rPh>
    <rPh sb="10" eb="13">
      <t>ショウブタイ</t>
    </rPh>
    <rPh sb="15" eb="17">
      <t>ヘンセイ</t>
    </rPh>
    <rPh sb="17" eb="21">
      <t>シエンギョウム</t>
    </rPh>
    <phoneticPr fontId="1"/>
  </si>
  <si>
    <t>日本伝統文化エリア（1F展示場）の編成支援業務</t>
    <rPh sb="0" eb="6">
      <t>ニホンデントウブンカ</t>
    </rPh>
    <rPh sb="12" eb="15">
      <t>テンジジョウ</t>
    </rPh>
    <rPh sb="17" eb="19">
      <t>ヘンセイ</t>
    </rPh>
    <rPh sb="19" eb="23">
      <t>シエンギョウム</t>
    </rPh>
    <phoneticPr fontId="1"/>
  </si>
  <si>
    <t>ギャラリーの編成支援業務</t>
    <rPh sb="6" eb="8">
      <t>ヘンセイ</t>
    </rPh>
    <rPh sb="8" eb="12">
      <t>シエンギョウム</t>
    </rPh>
    <phoneticPr fontId="1"/>
  </si>
  <si>
    <t>〇催事データの管理業務</t>
    <rPh sb="1" eb="3">
      <t>サイジ</t>
    </rPh>
    <rPh sb="7" eb="9">
      <t>カンリ</t>
    </rPh>
    <rPh sb="9" eb="11">
      <t>ギョウム</t>
    </rPh>
    <phoneticPr fontId="1"/>
  </si>
  <si>
    <t>日本伝統文化エリア（小舞台）で実施する催事のデータ更新業務</t>
    <rPh sb="0" eb="6">
      <t>ニホンデントウブンカ</t>
    </rPh>
    <rPh sb="10" eb="13">
      <t>ショウブタイ</t>
    </rPh>
    <rPh sb="15" eb="17">
      <t>ジッシ</t>
    </rPh>
    <rPh sb="19" eb="21">
      <t>サイジ</t>
    </rPh>
    <rPh sb="25" eb="27">
      <t>コウシン</t>
    </rPh>
    <rPh sb="27" eb="29">
      <t>ギョウム</t>
    </rPh>
    <phoneticPr fontId="1"/>
  </si>
  <si>
    <t>日本伝統文化エリア（1F展示場）で実施する催事のデータ更新業務</t>
    <rPh sb="0" eb="6">
      <t>ニホンデントウブンカ</t>
    </rPh>
    <rPh sb="12" eb="15">
      <t>テンジジョウ</t>
    </rPh>
    <rPh sb="17" eb="19">
      <t>ジッシ</t>
    </rPh>
    <rPh sb="21" eb="23">
      <t>サイジ</t>
    </rPh>
    <rPh sb="27" eb="29">
      <t>コウシン</t>
    </rPh>
    <rPh sb="29" eb="31">
      <t>ギョウム</t>
    </rPh>
    <phoneticPr fontId="1"/>
  </si>
  <si>
    <t>ギャラリーで実施する催事のデータ更新業務</t>
    <rPh sb="6" eb="8">
      <t>ジッシ</t>
    </rPh>
    <rPh sb="10" eb="12">
      <t>サイジ</t>
    </rPh>
    <rPh sb="16" eb="18">
      <t>コウシン</t>
    </rPh>
    <rPh sb="18" eb="20">
      <t>ギョウム</t>
    </rPh>
    <phoneticPr fontId="1"/>
  </si>
  <si>
    <t>〇受入調整業務</t>
    <rPh sb="1" eb="3">
      <t>ウケイレ</t>
    </rPh>
    <rPh sb="3" eb="5">
      <t>チョウセイ</t>
    </rPh>
    <rPh sb="5" eb="7">
      <t>ギョウム</t>
    </rPh>
    <phoneticPr fontId="1"/>
  </si>
  <si>
    <t>2024年1月～2025年10月</t>
    <rPh sb="4" eb="5">
      <t>ネン</t>
    </rPh>
    <rPh sb="6" eb="7">
      <t>ガツ</t>
    </rPh>
    <rPh sb="12" eb="13">
      <t>ネン</t>
    </rPh>
    <rPh sb="15" eb="16">
      <t>ガツ</t>
    </rPh>
    <phoneticPr fontId="1"/>
  </si>
  <si>
    <t>日本伝統文化エリア（小舞台）利用者への利用規定及び催事概要シートの送付</t>
    <rPh sb="0" eb="6">
      <t>ニホンデントウブンカ</t>
    </rPh>
    <rPh sb="10" eb="13">
      <t>ショウブタイ</t>
    </rPh>
    <rPh sb="14" eb="17">
      <t>リヨウシャ</t>
    </rPh>
    <phoneticPr fontId="1"/>
  </si>
  <si>
    <t>日本伝統文化エリア（1F展示場）利用者への利用規定及び催事概要シートの送付</t>
    <rPh sb="0" eb="6">
      <t>ニホンデントウブンカ</t>
    </rPh>
    <rPh sb="12" eb="15">
      <t>テンジジョウ</t>
    </rPh>
    <rPh sb="16" eb="19">
      <t>リヨウシャ</t>
    </rPh>
    <phoneticPr fontId="1"/>
  </si>
  <si>
    <t>ギャラリー利用者への利用規定及び催事概要シートの送付</t>
    <rPh sb="5" eb="8">
      <t>リヨウシャ</t>
    </rPh>
    <phoneticPr fontId="1"/>
  </si>
  <si>
    <t>④</t>
    <phoneticPr fontId="1"/>
  </si>
  <si>
    <t>日本伝統文化エリア（小舞台）利用者との事前打合せ等実施業務</t>
    <rPh sb="0" eb="6">
      <t>ニホンデントウブンカ</t>
    </rPh>
    <rPh sb="10" eb="13">
      <t>ショウブタイ</t>
    </rPh>
    <rPh sb="14" eb="17">
      <t>リヨウシャ</t>
    </rPh>
    <rPh sb="19" eb="21">
      <t>ジゼン</t>
    </rPh>
    <rPh sb="21" eb="23">
      <t>ウチアワ</t>
    </rPh>
    <rPh sb="24" eb="25">
      <t>ナド</t>
    </rPh>
    <rPh sb="25" eb="27">
      <t>ジッシ</t>
    </rPh>
    <rPh sb="27" eb="29">
      <t>ギョウム</t>
    </rPh>
    <phoneticPr fontId="1"/>
  </si>
  <si>
    <t>⑤</t>
    <phoneticPr fontId="1"/>
  </si>
  <si>
    <t>日本伝統文化エリア（1F展示場）利用者との事前打合せ等実施業務</t>
    <rPh sb="0" eb="6">
      <t>ニホンデントウブンカ</t>
    </rPh>
    <rPh sb="12" eb="15">
      <t>テンジジョウ</t>
    </rPh>
    <rPh sb="16" eb="19">
      <t>リヨウシャ</t>
    </rPh>
    <rPh sb="21" eb="23">
      <t>ジゼン</t>
    </rPh>
    <rPh sb="23" eb="25">
      <t>ウチアワ</t>
    </rPh>
    <rPh sb="26" eb="27">
      <t>ナド</t>
    </rPh>
    <rPh sb="27" eb="29">
      <t>ジッシ</t>
    </rPh>
    <rPh sb="29" eb="31">
      <t>ギョウム</t>
    </rPh>
    <phoneticPr fontId="1"/>
  </si>
  <si>
    <t>⑥</t>
    <phoneticPr fontId="1"/>
  </si>
  <si>
    <t>ギャラリー利用者との事前打合せ等実施業務</t>
    <rPh sb="5" eb="8">
      <t>リヨウシャ</t>
    </rPh>
    <rPh sb="10" eb="12">
      <t>ジゼン</t>
    </rPh>
    <rPh sb="12" eb="14">
      <t>ウチアワ</t>
    </rPh>
    <rPh sb="15" eb="16">
      <t>ナド</t>
    </rPh>
    <rPh sb="16" eb="18">
      <t>ジッシ</t>
    </rPh>
    <rPh sb="18" eb="20">
      <t>ギョウム</t>
    </rPh>
    <phoneticPr fontId="1"/>
  </si>
  <si>
    <t>⑦</t>
    <phoneticPr fontId="1"/>
  </si>
  <si>
    <t>日本伝統文化エリア（小舞台）利用者への各種提出書類の依頼及び提出書類の確認・指導業務</t>
    <rPh sb="0" eb="6">
      <t>ニホンデントウブンカ</t>
    </rPh>
    <rPh sb="10" eb="13">
      <t>ショウブタイ</t>
    </rPh>
    <rPh sb="14" eb="17">
      <t>リヨウシャ</t>
    </rPh>
    <rPh sb="19" eb="21">
      <t>カクシュ</t>
    </rPh>
    <rPh sb="21" eb="23">
      <t>テイシュツ</t>
    </rPh>
    <rPh sb="23" eb="25">
      <t>ショルイ</t>
    </rPh>
    <rPh sb="26" eb="28">
      <t>イライ</t>
    </rPh>
    <rPh sb="28" eb="29">
      <t>オヨ</t>
    </rPh>
    <rPh sb="30" eb="32">
      <t>テイシュツ</t>
    </rPh>
    <rPh sb="32" eb="34">
      <t>ショルイ</t>
    </rPh>
    <rPh sb="35" eb="37">
      <t>カクニン</t>
    </rPh>
    <rPh sb="38" eb="40">
      <t>シドウ</t>
    </rPh>
    <rPh sb="40" eb="42">
      <t>ギョウム</t>
    </rPh>
    <phoneticPr fontId="1"/>
  </si>
  <si>
    <t>⑧</t>
    <phoneticPr fontId="1"/>
  </si>
  <si>
    <t>日本伝統文化エリア（1F展示場）利用者への各種提出書類の依頼及び提出書類の確認・指導業務</t>
    <rPh sb="0" eb="6">
      <t>ニホンデントウブンカ</t>
    </rPh>
    <rPh sb="12" eb="15">
      <t>テンジジョウ</t>
    </rPh>
    <rPh sb="16" eb="19">
      <t>リヨウシャ</t>
    </rPh>
    <rPh sb="21" eb="23">
      <t>カクシュ</t>
    </rPh>
    <rPh sb="23" eb="25">
      <t>テイシュツ</t>
    </rPh>
    <rPh sb="25" eb="27">
      <t>ショルイ</t>
    </rPh>
    <rPh sb="28" eb="30">
      <t>イライ</t>
    </rPh>
    <rPh sb="30" eb="31">
      <t>オヨ</t>
    </rPh>
    <rPh sb="32" eb="34">
      <t>テイシュツ</t>
    </rPh>
    <rPh sb="34" eb="36">
      <t>ショルイ</t>
    </rPh>
    <rPh sb="37" eb="39">
      <t>カクニン</t>
    </rPh>
    <rPh sb="40" eb="42">
      <t>シドウ</t>
    </rPh>
    <rPh sb="42" eb="44">
      <t>ギョウム</t>
    </rPh>
    <phoneticPr fontId="1"/>
  </si>
  <si>
    <t>⑨</t>
    <phoneticPr fontId="1"/>
  </si>
  <si>
    <t>ギャラリー利用者への各種提出書類の依頼及び提出書類の確認・指導業務</t>
    <rPh sb="5" eb="8">
      <t>リヨウシャ</t>
    </rPh>
    <rPh sb="10" eb="12">
      <t>カクシュ</t>
    </rPh>
    <rPh sb="12" eb="14">
      <t>テイシュツ</t>
    </rPh>
    <rPh sb="14" eb="16">
      <t>ショルイ</t>
    </rPh>
    <rPh sb="17" eb="19">
      <t>イライ</t>
    </rPh>
    <rPh sb="19" eb="20">
      <t>オヨ</t>
    </rPh>
    <rPh sb="21" eb="23">
      <t>テイシュツ</t>
    </rPh>
    <rPh sb="23" eb="25">
      <t>ショルイ</t>
    </rPh>
    <rPh sb="26" eb="28">
      <t>カクニン</t>
    </rPh>
    <rPh sb="29" eb="31">
      <t>シドウ</t>
    </rPh>
    <rPh sb="31" eb="33">
      <t>ギョウム</t>
    </rPh>
    <phoneticPr fontId="1"/>
  </si>
  <si>
    <t>⑩</t>
    <phoneticPr fontId="1"/>
  </si>
  <si>
    <t>日本伝統文化エリア（小舞台）利用者への事前資料配布業務（入館証・搬入許可証等）</t>
    <rPh sb="0" eb="6">
      <t>ニホンデントウブンカ</t>
    </rPh>
    <rPh sb="10" eb="13">
      <t>ショウブタイ</t>
    </rPh>
    <rPh sb="14" eb="17">
      <t>リヨウシャ</t>
    </rPh>
    <rPh sb="19" eb="21">
      <t>ジゼン</t>
    </rPh>
    <rPh sb="21" eb="25">
      <t>シリョウハイフ</t>
    </rPh>
    <rPh sb="25" eb="27">
      <t>ギョウム</t>
    </rPh>
    <rPh sb="28" eb="31">
      <t>ニュウカンショウ</t>
    </rPh>
    <rPh sb="32" eb="37">
      <t>ハンニュウキョカショウ</t>
    </rPh>
    <rPh sb="37" eb="38">
      <t>ナド</t>
    </rPh>
    <phoneticPr fontId="1"/>
  </si>
  <si>
    <t>⑪</t>
    <phoneticPr fontId="1"/>
  </si>
  <si>
    <t>日本伝統文化エリア（1F展示場）利用者への事前資料配布業務（入館証・搬入許可証等）</t>
    <rPh sb="0" eb="6">
      <t>ニホンデントウブンカ</t>
    </rPh>
    <rPh sb="12" eb="15">
      <t>テンジジョウ</t>
    </rPh>
    <rPh sb="16" eb="19">
      <t>リヨウシャ</t>
    </rPh>
    <rPh sb="21" eb="23">
      <t>ジゼン</t>
    </rPh>
    <rPh sb="23" eb="27">
      <t>シリョウハイフ</t>
    </rPh>
    <rPh sb="27" eb="29">
      <t>ギョウム</t>
    </rPh>
    <rPh sb="30" eb="33">
      <t>ニュウカンショウ</t>
    </rPh>
    <rPh sb="34" eb="39">
      <t>ハンニュウキョカショウ</t>
    </rPh>
    <rPh sb="39" eb="40">
      <t>ナド</t>
    </rPh>
    <phoneticPr fontId="1"/>
  </si>
  <si>
    <t>⑫</t>
    <phoneticPr fontId="1"/>
  </si>
  <si>
    <t>ギャラリー利用者への事前資料配布業務（入館証・搬入許可証等）</t>
    <rPh sb="5" eb="8">
      <t>リヨウシャ</t>
    </rPh>
    <rPh sb="10" eb="12">
      <t>ジゼン</t>
    </rPh>
    <rPh sb="12" eb="16">
      <t>シリョウハイフ</t>
    </rPh>
    <rPh sb="16" eb="18">
      <t>ギョウム</t>
    </rPh>
    <rPh sb="19" eb="22">
      <t>ニュウカンショウ</t>
    </rPh>
    <rPh sb="23" eb="28">
      <t>ハンニュウキョカショウ</t>
    </rPh>
    <rPh sb="28" eb="29">
      <t>ナド</t>
    </rPh>
    <phoneticPr fontId="1"/>
  </si>
  <si>
    <t>⑬</t>
    <phoneticPr fontId="1"/>
  </si>
  <si>
    <t>⑭</t>
    <phoneticPr fontId="1"/>
  </si>
  <si>
    <t>⑮</t>
    <phoneticPr fontId="1"/>
  </si>
  <si>
    <t>〇施設運営業務</t>
    <rPh sb="1" eb="3">
      <t>シセツ</t>
    </rPh>
    <rPh sb="3" eb="5">
      <t>ウンエイ</t>
    </rPh>
    <rPh sb="5" eb="7">
      <t>ギョウム</t>
    </rPh>
    <phoneticPr fontId="1"/>
  </si>
  <si>
    <t>適切なシフト管理と勤務報告書の提出</t>
    <rPh sb="0" eb="2">
      <t>テキセツ</t>
    </rPh>
    <rPh sb="6" eb="8">
      <t>カンリ</t>
    </rPh>
    <rPh sb="9" eb="11">
      <t>キンム</t>
    </rPh>
    <rPh sb="11" eb="14">
      <t>ホウコクショ</t>
    </rPh>
    <rPh sb="15" eb="17">
      <t>テイシュツ</t>
    </rPh>
    <phoneticPr fontId="1"/>
  </si>
  <si>
    <t>POSシステムの運用</t>
    <rPh sb="8" eb="10">
      <t>ウンヨウ</t>
    </rPh>
    <phoneticPr fontId="1"/>
  </si>
  <si>
    <t>催事施設の管理（必要に応じて修理等の対応）業務</t>
    <rPh sb="0" eb="2">
      <t>サイジ</t>
    </rPh>
    <rPh sb="2" eb="4">
      <t>シセツ</t>
    </rPh>
    <rPh sb="5" eb="7">
      <t>カンリ</t>
    </rPh>
    <rPh sb="8" eb="10">
      <t>ヒツヨウ</t>
    </rPh>
    <rPh sb="11" eb="12">
      <t>オウ</t>
    </rPh>
    <rPh sb="14" eb="16">
      <t>シュウリ</t>
    </rPh>
    <rPh sb="16" eb="17">
      <t>ナド</t>
    </rPh>
    <rPh sb="18" eb="20">
      <t>タイオウ</t>
    </rPh>
    <rPh sb="21" eb="23">
      <t>ギョウム</t>
    </rPh>
    <phoneticPr fontId="1"/>
  </si>
  <si>
    <t>見積書・請求書作成業務</t>
    <rPh sb="0" eb="3">
      <t>ミツモリショ</t>
    </rPh>
    <rPh sb="4" eb="7">
      <t>セイキュウショ</t>
    </rPh>
    <rPh sb="7" eb="9">
      <t>サクセイ</t>
    </rPh>
    <rPh sb="9" eb="11">
      <t>ギョウム</t>
    </rPh>
    <phoneticPr fontId="1"/>
  </si>
  <si>
    <t>出納管理業務</t>
    <rPh sb="0" eb="2">
      <t>スイトウ</t>
    </rPh>
    <rPh sb="2" eb="4">
      <t>カンリ</t>
    </rPh>
    <rPh sb="4" eb="6">
      <t>ギョウム</t>
    </rPh>
    <phoneticPr fontId="1"/>
  </si>
  <si>
    <t>〇報告業務</t>
    <rPh sb="1" eb="5">
      <t>ホウコクギョウム</t>
    </rPh>
    <phoneticPr fontId="1"/>
  </si>
  <si>
    <t>2024年10月～2025年11月</t>
    <rPh sb="4" eb="5">
      <t>ネン</t>
    </rPh>
    <rPh sb="7" eb="8">
      <t>ガツ</t>
    </rPh>
    <rPh sb="13" eb="14">
      <t>ネン</t>
    </rPh>
    <rPh sb="16" eb="17">
      <t>ガツ</t>
    </rPh>
    <phoneticPr fontId="1"/>
  </si>
  <si>
    <t>報告書類の作成業務（催事データ・日報・勤務報告書等）</t>
    <rPh sb="0" eb="2">
      <t>ホウコク</t>
    </rPh>
    <rPh sb="2" eb="4">
      <t>ショルイ</t>
    </rPh>
    <rPh sb="5" eb="7">
      <t>サクセイ</t>
    </rPh>
    <rPh sb="7" eb="9">
      <t>ギョウム</t>
    </rPh>
    <rPh sb="10" eb="12">
      <t>サイジ</t>
    </rPh>
    <rPh sb="16" eb="18">
      <t>ニッポウ</t>
    </rPh>
    <rPh sb="19" eb="21">
      <t>キンム</t>
    </rPh>
    <rPh sb="21" eb="24">
      <t>ホウコクショ</t>
    </rPh>
    <rPh sb="24" eb="25">
      <t>ナド</t>
    </rPh>
    <phoneticPr fontId="1"/>
  </si>
  <si>
    <t>〇その他（管理費等）</t>
    <rPh sb="3" eb="4">
      <t>タ</t>
    </rPh>
    <rPh sb="5" eb="8">
      <t>カンリヒ</t>
    </rPh>
    <rPh sb="8" eb="9">
      <t>ナド</t>
    </rPh>
    <phoneticPr fontId="1"/>
  </si>
  <si>
    <t>a.小計</t>
    <rPh sb="2" eb="4">
      <t>ショウケイ</t>
    </rPh>
    <phoneticPr fontId="1"/>
  </si>
  <si>
    <t>■イ「管轄催事施設（日本伝統文化エリア・ギャラリー）運営管理業務」</t>
    <rPh sb="10" eb="16">
      <t>ニホンデントウブンカ</t>
    </rPh>
    <rPh sb="28" eb="30">
      <t>カンリ</t>
    </rPh>
    <phoneticPr fontId="1"/>
  </si>
  <si>
    <t>ポスト数</t>
    <rPh sb="3" eb="4">
      <t>スウ</t>
    </rPh>
    <phoneticPr fontId="1"/>
  </si>
  <si>
    <t>日数</t>
    <rPh sb="0" eb="2">
      <t>ニッスウ</t>
    </rPh>
    <phoneticPr fontId="1"/>
  </si>
  <si>
    <t>〇日本伝統文化エリア／小舞台
（会期前準備期間）
　運営管理業務</t>
    <rPh sb="1" eb="7">
      <t>ニホンデントウブンカ</t>
    </rPh>
    <rPh sb="11" eb="14">
      <t>ショウブタイ</t>
    </rPh>
    <rPh sb="16" eb="18">
      <t>カイキ</t>
    </rPh>
    <rPh sb="18" eb="19">
      <t>マエ</t>
    </rPh>
    <rPh sb="19" eb="21">
      <t>ジュンビ</t>
    </rPh>
    <rPh sb="21" eb="23">
      <t>キカン</t>
    </rPh>
    <rPh sb="26" eb="28">
      <t>ウンエイ</t>
    </rPh>
    <rPh sb="28" eb="30">
      <t>カンリ</t>
    </rPh>
    <rPh sb="30" eb="32">
      <t>ギョウム</t>
    </rPh>
    <phoneticPr fontId="1"/>
  </si>
  <si>
    <t>2025年3月1日～4月12日</t>
    <rPh sb="4" eb="5">
      <t>ネン</t>
    </rPh>
    <rPh sb="6" eb="7">
      <t>ガツ</t>
    </rPh>
    <rPh sb="8" eb="9">
      <t>ニチ</t>
    </rPh>
    <rPh sb="11" eb="12">
      <t>ガツ</t>
    </rPh>
    <rPh sb="14" eb="15">
      <t>ニチ</t>
    </rPh>
    <phoneticPr fontId="1"/>
  </si>
  <si>
    <t>【スタッフ】</t>
    <phoneticPr fontId="1"/>
  </si>
  <si>
    <t>①</t>
  </si>
  <si>
    <t>②</t>
  </si>
  <si>
    <t>③</t>
  </si>
  <si>
    <t>④</t>
  </si>
  <si>
    <t>⑤</t>
  </si>
  <si>
    <t>⑥</t>
  </si>
  <si>
    <t>〇日本伝統文化エリア／1F展示場
（会期前準備期間）
　運営管理業務</t>
    <rPh sb="1" eb="7">
      <t>ニホンデントウブンカ</t>
    </rPh>
    <rPh sb="13" eb="16">
      <t>テンジジョウ</t>
    </rPh>
    <rPh sb="18" eb="20">
      <t>カイキ</t>
    </rPh>
    <rPh sb="20" eb="21">
      <t>マエ</t>
    </rPh>
    <rPh sb="21" eb="23">
      <t>ジュンビ</t>
    </rPh>
    <rPh sb="23" eb="25">
      <t>キカン</t>
    </rPh>
    <rPh sb="28" eb="30">
      <t>ウンエイ</t>
    </rPh>
    <rPh sb="30" eb="32">
      <t>カンリ</t>
    </rPh>
    <rPh sb="32" eb="34">
      <t>ギョウム</t>
    </rPh>
    <phoneticPr fontId="1"/>
  </si>
  <si>
    <t>〇ギャラリー
（会期前準備期間）
　運営管理業務</t>
    <rPh sb="8" eb="10">
      <t>カイキ</t>
    </rPh>
    <rPh sb="10" eb="11">
      <t>マエ</t>
    </rPh>
    <rPh sb="11" eb="13">
      <t>ジュンビ</t>
    </rPh>
    <rPh sb="13" eb="15">
      <t>キカン</t>
    </rPh>
    <rPh sb="18" eb="20">
      <t>ウンエイ</t>
    </rPh>
    <rPh sb="20" eb="22">
      <t>カンリ</t>
    </rPh>
    <rPh sb="22" eb="24">
      <t>ギョウム</t>
    </rPh>
    <phoneticPr fontId="1"/>
  </si>
  <si>
    <t>〇日本伝統文化エリア／小舞台
（会期中期間）
　運営管理業務</t>
    <rPh sb="1" eb="7">
      <t>ニホンデントウブンカ</t>
    </rPh>
    <rPh sb="11" eb="14">
      <t>ショウブタイ</t>
    </rPh>
    <rPh sb="16" eb="18">
      <t>カイキ</t>
    </rPh>
    <rPh sb="18" eb="19">
      <t>チュウ</t>
    </rPh>
    <rPh sb="19" eb="21">
      <t>キカン</t>
    </rPh>
    <rPh sb="24" eb="26">
      <t>ウンエイ</t>
    </rPh>
    <rPh sb="26" eb="28">
      <t>カンリ</t>
    </rPh>
    <rPh sb="28" eb="30">
      <t>ギョウム</t>
    </rPh>
    <phoneticPr fontId="1"/>
  </si>
  <si>
    <t>2025年4月13日～10月13日</t>
    <rPh sb="4" eb="5">
      <t>ネン</t>
    </rPh>
    <rPh sb="6" eb="7">
      <t>ガツ</t>
    </rPh>
    <rPh sb="9" eb="10">
      <t>ニチ</t>
    </rPh>
    <rPh sb="13" eb="14">
      <t>ガツ</t>
    </rPh>
    <rPh sb="16" eb="17">
      <t>ニチ</t>
    </rPh>
    <phoneticPr fontId="1"/>
  </si>
  <si>
    <t>舞台監督</t>
    <rPh sb="0" eb="2">
      <t>ブタイ</t>
    </rPh>
    <rPh sb="2" eb="4">
      <t>カントク</t>
    </rPh>
    <phoneticPr fontId="2"/>
  </si>
  <si>
    <t>進行チーフ</t>
    <rPh sb="0" eb="2">
      <t>シンコウ</t>
    </rPh>
    <phoneticPr fontId="2"/>
  </si>
  <si>
    <t>美術チーフ</t>
    <rPh sb="0" eb="2">
      <t>ビジュツ</t>
    </rPh>
    <phoneticPr fontId="2"/>
  </si>
  <si>
    <t>照明チーフ</t>
    <rPh sb="0" eb="2">
      <t>ショウメイ</t>
    </rPh>
    <phoneticPr fontId="2"/>
  </si>
  <si>
    <t>音響チーフ</t>
    <rPh sb="0" eb="2">
      <t>オンキョウ</t>
    </rPh>
    <phoneticPr fontId="2"/>
  </si>
  <si>
    <t>舞台庶務</t>
    <rPh sb="0" eb="2">
      <t>ブタイ</t>
    </rPh>
    <rPh sb="2" eb="4">
      <t>ショム</t>
    </rPh>
    <phoneticPr fontId="2"/>
  </si>
  <si>
    <t>舞台スタッフ</t>
    <rPh sb="0" eb="2">
      <t>ブタイ</t>
    </rPh>
    <phoneticPr fontId="2"/>
  </si>
  <si>
    <t>警備員　</t>
    <rPh sb="0" eb="3">
      <t>ケイビイン</t>
    </rPh>
    <phoneticPr fontId="1"/>
  </si>
  <si>
    <t>清掃員</t>
    <rPh sb="0" eb="3">
      <t>セイソウイン</t>
    </rPh>
    <phoneticPr fontId="1"/>
  </si>
  <si>
    <t>その他</t>
    <rPh sb="2" eb="3">
      <t>タ</t>
    </rPh>
    <phoneticPr fontId="1"/>
  </si>
  <si>
    <t>〇日本伝統文化エリア／1F展示場
（会期中期間）
　運営管理業務</t>
    <rPh sb="1" eb="7">
      <t>ニホンデントウブンカ</t>
    </rPh>
    <rPh sb="13" eb="16">
      <t>テンジジョウ</t>
    </rPh>
    <rPh sb="18" eb="20">
      <t>カイキ</t>
    </rPh>
    <rPh sb="20" eb="21">
      <t>ナカ</t>
    </rPh>
    <rPh sb="21" eb="23">
      <t>キカン</t>
    </rPh>
    <rPh sb="26" eb="28">
      <t>ウンエイ</t>
    </rPh>
    <rPh sb="28" eb="30">
      <t>カンリ</t>
    </rPh>
    <rPh sb="30" eb="32">
      <t>ギョウム</t>
    </rPh>
    <phoneticPr fontId="1"/>
  </si>
  <si>
    <t>〇ギャラリー
（会期中期間）
　運営管理業務</t>
    <rPh sb="8" eb="10">
      <t>カイキ</t>
    </rPh>
    <rPh sb="10" eb="11">
      <t>ナカ</t>
    </rPh>
    <rPh sb="11" eb="13">
      <t>キカン</t>
    </rPh>
    <rPh sb="16" eb="18">
      <t>ウンエイ</t>
    </rPh>
    <rPh sb="18" eb="20">
      <t>カンリ</t>
    </rPh>
    <rPh sb="20" eb="22">
      <t>ギョウム</t>
    </rPh>
    <phoneticPr fontId="1"/>
  </si>
  <si>
    <t>〇日本伝統文化エリア／小舞台
（施設クローズ期間）
　施設クローズ業務</t>
    <rPh sb="11" eb="14">
      <t>ショウブタイ</t>
    </rPh>
    <rPh sb="16" eb="18">
      <t>シセツ</t>
    </rPh>
    <rPh sb="22" eb="24">
      <t>キカン</t>
    </rPh>
    <rPh sb="27" eb="29">
      <t>シセツ</t>
    </rPh>
    <rPh sb="33" eb="35">
      <t>ギョウム</t>
    </rPh>
    <phoneticPr fontId="1"/>
  </si>
  <si>
    <t>2025年10月14日～10月31日</t>
    <rPh sb="4" eb="5">
      <t>ネン</t>
    </rPh>
    <rPh sb="7" eb="8">
      <t>ガツ</t>
    </rPh>
    <rPh sb="10" eb="11">
      <t>ニチ</t>
    </rPh>
    <rPh sb="14" eb="15">
      <t>ガツ</t>
    </rPh>
    <rPh sb="17" eb="18">
      <t>ニチ</t>
    </rPh>
    <phoneticPr fontId="1"/>
  </si>
  <si>
    <t>○その他（管理費等）</t>
    <rPh sb="3" eb="4">
      <t>ホカ</t>
    </rPh>
    <rPh sb="5" eb="8">
      <t>カンリヒ</t>
    </rPh>
    <rPh sb="8" eb="9">
      <t>ナド</t>
    </rPh>
    <phoneticPr fontId="1"/>
  </si>
  <si>
    <t>b.小計</t>
    <rPh sb="2" eb="4">
      <t>ショウケイ</t>
    </rPh>
    <phoneticPr fontId="1"/>
  </si>
  <si>
    <t>（a＋b）合　計</t>
    <rPh sb="5" eb="6">
      <t>ゴウ</t>
    </rPh>
    <rPh sb="7" eb="8">
      <t>ケイ</t>
    </rPh>
    <phoneticPr fontId="1"/>
  </si>
  <si>
    <t>消費税</t>
    <rPh sb="0" eb="3">
      <t>ショウヒゼイ</t>
    </rPh>
    <phoneticPr fontId="1"/>
  </si>
  <si>
    <t>総合計</t>
    <rPh sb="0" eb="3">
      <t>ソウゴウケイ</t>
    </rPh>
    <phoneticPr fontId="1"/>
  </si>
  <si>
    <t>○黄色の部分を記入すること。</t>
    <phoneticPr fontId="1"/>
  </si>
  <si>
    <t>○指定する計算方法に従うこと。また、計算に誤りがある場合は無効となる旨留意すること。</t>
    <phoneticPr fontId="1"/>
  </si>
  <si>
    <t>○最優秀提案事業者に対し、各項目単価の積算内訳について求めることがある。</t>
    <rPh sb="1" eb="6">
      <t>サイユウシュウテイアン</t>
    </rPh>
    <rPh sb="6" eb="9">
      <t>ジギョウシャ</t>
    </rPh>
    <phoneticPr fontId="1"/>
  </si>
  <si>
    <t>○会期中のポスト名の変更及び追加は可。</t>
  </si>
  <si>
    <t>〇ギャラリー
（施設クローズ期間）
　施設クローズ業務</t>
    <rPh sb="8" eb="10">
      <t>シセツ</t>
    </rPh>
    <rPh sb="14" eb="16">
      <t>キカン</t>
    </rPh>
    <rPh sb="15" eb="16">
      <t>カイキ</t>
    </rPh>
    <rPh sb="19" eb="21">
      <t>シセツ</t>
    </rPh>
    <rPh sb="25" eb="27">
      <t>ギョウム</t>
    </rPh>
    <phoneticPr fontId="1"/>
  </si>
  <si>
    <t>〇日本伝統文化エリア／1F展示場
（施設クローズ期間）
　施設クローズ業務</t>
    <rPh sb="1" eb="7">
      <t>ニホンデントウブンカ</t>
    </rPh>
    <rPh sb="13" eb="16">
      <t>テンジジョウ</t>
    </rPh>
    <rPh sb="18" eb="20">
      <t>シセツ</t>
    </rPh>
    <rPh sb="24" eb="26">
      <t>キカン</t>
    </rPh>
    <rPh sb="25" eb="26">
      <t>カイキ</t>
    </rPh>
    <rPh sb="29" eb="31">
      <t>シセツ</t>
    </rPh>
    <rPh sb="35" eb="37">
      <t>ギョウム</t>
    </rPh>
    <phoneticPr fontId="1"/>
  </si>
  <si>
    <t>管轄催事施設
（日本伝統文化エリア・
ギャラリー）
運営管理業務</t>
    <phoneticPr fontId="1"/>
  </si>
  <si>
    <t>ギャラリーの利用ガイドの作成・更新業務</t>
    <rPh sb="6" eb="8">
      <t>リヨウ</t>
    </rPh>
    <rPh sb="12" eb="14">
      <t>サクセイ</t>
    </rPh>
    <rPh sb="15" eb="19">
      <t>コウシンギョウム</t>
    </rPh>
    <phoneticPr fontId="1"/>
  </si>
  <si>
    <t>日本伝統文化エリア（小舞台）の利用ガイドの作成・更新業務</t>
    <rPh sb="0" eb="6">
      <t>ニホンデントウブンカ</t>
    </rPh>
    <rPh sb="10" eb="13">
      <t>ショウブタイ</t>
    </rPh>
    <rPh sb="15" eb="17">
      <t>リヨウ</t>
    </rPh>
    <rPh sb="21" eb="23">
      <t>サクセイ</t>
    </rPh>
    <rPh sb="24" eb="26">
      <t>コウシン</t>
    </rPh>
    <rPh sb="26" eb="28">
      <t>ギョウム</t>
    </rPh>
    <phoneticPr fontId="1"/>
  </si>
  <si>
    <t>日本伝統文化エリア（1F展示場）の利用ガイドの作成・更新業務</t>
    <rPh sb="0" eb="6">
      <t>ニホンデントウブンカ</t>
    </rPh>
    <rPh sb="12" eb="15">
      <t>テンジジョウ</t>
    </rPh>
    <rPh sb="17" eb="19">
      <t>リヨウ</t>
    </rPh>
    <rPh sb="23" eb="25">
      <t>サクセイ</t>
    </rPh>
    <rPh sb="26" eb="28">
      <t>コウシン</t>
    </rPh>
    <rPh sb="28" eb="30">
      <t>ギョウム</t>
    </rPh>
    <phoneticPr fontId="1"/>
  </si>
  <si>
    <t>日本伝統文化エリア（小舞台）利用者への運営警備計画書提出の依頼及び提出書類の確認・指導業務</t>
    <rPh sb="14" eb="17">
      <t>リヨウシャ</t>
    </rPh>
    <rPh sb="19" eb="21">
      <t>ウンエイ</t>
    </rPh>
    <rPh sb="21" eb="23">
      <t>ケイビ</t>
    </rPh>
    <rPh sb="23" eb="25">
      <t>ケイカク</t>
    </rPh>
    <rPh sb="25" eb="26">
      <t>ショ</t>
    </rPh>
    <rPh sb="26" eb="28">
      <t>テイシュツ</t>
    </rPh>
    <rPh sb="29" eb="31">
      <t>イライ</t>
    </rPh>
    <rPh sb="31" eb="32">
      <t>オヨ</t>
    </rPh>
    <rPh sb="33" eb="35">
      <t>テイシュツ</t>
    </rPh>
    <rPh sb="35" eb="37">
      <t>ショルイ</t>
    </rPh>
    <rPh sb="38" eb="40">
      <t>カクニン</t>
    </rPh>
    <rPh sb="41" eb="43">
      <t>シドウ</t>
    </rPh>
    <rPh sb="43" eb="45">
      <t>ギョウム</t>
    </rPh>
    <phoneticPr fontId="1"/>
  </si>
  <si>
    <t>日本伝統文化エリア（1F展示場）利用者への運営警備計画書提出の依頼及び提出書類の確認・指導業務</t>
    <rPh sb="12" eb="15">
      <t>テンジジョウ</t>
    </rPh>
    <rPh sb="16" eb="19">
      <t>リヨウシャ</t>
    </rPh>
    <rPh sb="21" eb="23">
      <t>ウンエイ</t>
    </rPh>
    <rPh sb="23" eb="25">
      <t>ケイビ</t>
    </rPh>
    <rPh sb="25" eb="27">
      <t>ケイカク</t>
    </rPh>
    <rPh sb="27" eb="28">
      <t>ショ</t>
    </rPh>
    <rPh sb="28" eb="30">
      <t>テイシュツ</t>
    </rPh>
    <rPh sb="31" eb="33">
      <t>イライ</t>
    </rPh>
    <rPh sb="33" eb="34">
      <t>オヨ</t>
    </rPh>
    <rPh sb="35" eb="37">
      <t>テイシュツ</t>
    </rPh>
    <rPh sb="37" eb="39">
      <t>ショルイ</t>
    </rPh>
    <rPh sb="40" eb="42">
      <t>カクニン</t>
    </rPh>
    <rPh sb="43" eb="45">
      <t>シドウ</t>
    </rPh>
    <rPh sb="45" eb="47">
      <t>ギョウム</t>
    </rPh>
    <phoneticPr fontId="1"/>
  </si>
  <si>
    <t>ギャラリー利用者への運営警備計画書提出の依頼及び提出書類の確認・指導業務</t>
    <rPh sb="5" eb="8">
      <t>リヨウシャ</t>
    </rPh>
    <rPh sb="10" eb="12">
      <t>ウンエイ</t>
    </rPh>
    <rPh sb="12" eb="14">
      <t>ケイビ</t>
    </rPh>
    <rPh sb="14" eb="16">
      <t>ケイカク</t>
    </rPh>
    <rPh sb="16" eb="17">
      <t>ショ</t>
    </rPh>
    <rPh sb="17" eb="19">
      <t>テイシュツ</t>
    </rPh>
    <rPh sb="20" eb="22">
      <t>イライ</t>
    </rPh>
    <rPh sb="22" eb="23">
      <t>オヨ</t>
    </rPh>
    <rPh sb="24" eb="26">
      <t>テイシュツ</t>
    </rPh>
    <rPh sb="26" eb="28">
      <t>ショルイ</t>
    </rPh>
    <rPh sb="29" eb="31">
      <t>カクニン</t>
    </rPh>
    <rPh sb="32" eb="34">
      <t>シドウ</t>
    </rPh>
    <rPh sb="34" eb="36">
      <t>ギョウム</t>
    </rPh>
    <phoneticPr fontId="1"/>
  </si>
  <si>
    <t>2025年3月～2025年11月</t>
    <rPh sb="4" eb="5">
      <t>ネン</t>
    </rPh>
    <rPh sb="6" eb="7">
      <t>ガツ</t>
    </rPh>
    <rPh sb="12" eb="13">
      <t>ネン</t>
    </rPh>
    <rPh sb="15" eb="16">
      <t>ガツ</t>
    </rPh>
    <phoneticPr fontId="1"/>
  </si>
  <si>
    <t>共益関連の管理（協会との調整含む）</t>
    <rPh sb="0" eb="2">
      <t>キョウエキ</t>
    </rPh>
    <rPh sb="2" eb="4">
      <t>カンレン</t>
    </rPh>
    <rPh sb="5" eb="7">
      <t>カンリ</t>
    </rPh>
    <rPh sb="8" eb="10">
      <t>キョウカイ</t>
    </rPh>
    <rPh sb="12" eb="14">
      <t>チョウセイ</t>
    </rPh>
    <rPh sb="14" eb="15">
      <t>フク</t>
    </rPh>
    <phoneticPr fontId="1"/>
  </si>
  <si>
    <t>催事施設備品等の管理（協会との調整含む）</t>
    <rPh sb="0" eb="2">
      <t>サイジ</t>
    </rPh>
    <rPh sb="2" eb="4">
      <t>シセツ</t>
    </rPh>
    <rPh sb="4" eb="6">
      <t>ビヒン</t>
    </rPh>
    <rPh sb="6" eb="7">
      <t>ナド</t>
    </rPh>
    <rPh sb="8" eb="10">
      <t>カンリ</t>
    </rPh>
    <rPh sb="11" eb="13">
      <t>キョウカイ</t>
    </rPh>
    <rPh sb="15" eb="17">
      <t>チョウセイ</t>
    </rPh>
    <rPh sb="17" eb="18">
      <t>フク</t>
    </rPh>
    <phoneticPr fontId="1"/>
  </si>
  <si>
    <t>2025年1月～2025年11月</t>
    <rPh sb="4" eb="5">
      <t>ネン</t>
    </rPh>
    <rPh sb="6" eb="7">
      <t>ガツ</t>
    </rPh>
    <rPh sb="12" eb="13">
      <t>ネン</t>
    </rPh>
    <rPh sb="15" eb="16">
      <t>ガツ</t>
    </rPh>
    <phoneticPr fontId="1"/>
  </si>
  <si>
    <t>⑦</t>
  </si>
  <si>
    <t>2024年1月～2025年11月</t>
    <rPh sb="4" eb="5">
      <t>ネン</t>
    </rPh>
    <rPh sb="6" eb="7">
      <t>ガツ</t>
    </rPh>
    <rPh sb="12" eb="13">
      <t>ネン</t>
    </rPh>
    <rPh sb="15" eb="16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</si>
</sst>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&quot;円&quot;"/>
    <numFmt numFmtId="177" formatCode="&quot;¥&quot;#,##0_);[Red]\(&quot;¥&quot;#,##0\)"/>
  </numFmts>
  <fonts count="1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2"/>
      <name val="游ゴシック"/>
      <family val="3"/>
      <charset val="128"/>
      <scheme val="minor"/>
    </font>
    <font>
      <b/>
      <sz val="14"/>
      <name val="游ゴシック"/>
      <family val="3"/>
      <charset val="128"/>
      <scheme val="minor"/>
    </font>
    <font>
      <sz val="14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b/>
      <sz val="13"/>
      <name val="游ゴシック"/>
      <family val="3"/>
      <charset val="128"/>
      <scheme val="minor"/>
    </font>
    <font>
      <b/>
      <sz val="16"/>
      <name val="游ゴシック"/>
      <family val="3"/>
      <charset val="128"/>
      <scheme val="minor"/>
    </font>
    <font>
      <b/>
      <sz val="10"/>
      <name val="游ゴシック"/>
      <family val="3"/>
      <charset val="128"/>
      <scheme val="minor"/>
    </font>
    <font>
      <sz val="12"/>
      <name val="游ゴシック"/>
      <family val="3"/>
      <charset val="128"/>
      <scheme val="minor"/>
    </font>
    <font>
      <sz val="10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6" tint="0.59999389629810485"/>
        <bgColor indexed="64"/>
      </patternFill>
    </fill>
  </fills>
  <borders count="7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thin">
        <color indexed="64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/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/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/>
      <diagonal/>
    </border>
    <border>
      <left style="hair">
        <color auto="1"/>
      </left>
      <right/>
      <top style="medium">
        <color indexed="64"/>
      </top>
      <bottom/>
      <diagonal/>
    </border>
    <border>
      <left style="hair">
        <color auto="1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auto="1"/>
      </bottom>
      <diagonal/>
    </border>
    <border>
      <left/>
      <right/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201">
    <xf numFmtId="0" fontId="0" fillId="0" borderId="0" xfId="0">
      <alignment vertical="center"/>
    </xf>
    <xf numFmtId="0" fontId="6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6" fillId="2" borderId="7" xfId="0" applyFont="1" applyFill="1" applyBorder="1">
      <alignment vertical="center"/>
    </xf>
    <xf numFmtId="0" fontId="4" fillId="0" borderId="0" xfId="0" applyFont="1">
      <alignment vertical="center"/>
    </xf>
    <xf numFmtId="0" fontId="9" fillId="0" borderId="0" xfId="0" applyFont="1">
      <alignment vertical="center"/>
    </xf>
    <xf numFmtId="0" fontId="3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7" borderId="44" xfId="0" applyFont="1" applyFill="1" applyBorder="1" applyAlignment="1">
      <alignment vertical="center" wrapText="1"/>
    </xf>
    <xf numFmtId="0" fontId="9" fillId="7" borderId="44" xfId="0" applyFont="1" applyFill="1" applyBorder="1">
      <alignment vertical="center"/>
    </xf>
    <xf numFmtId="0" fontId="9" fillId="7" borderId="65" xfId="0" applyFont="1" applyFill="1" applyBorder="1">
      <alignment vertical="center"/>
    </xf>
    <xf numFmtId="0" fontId="10" fillId="4" borderId="47" xfId="0" applyFont="1" applyFill="1" applyBorder="1" applyAlignment="1">
      <alignment horizontal="center" vertical="center" wrapText="1"/>
    </xf>
    <xf numFmtId="0" fontId="10" fillId="4" borderId="45" xfId="0" applyFont="1" applyFill="1" applyBorder="1" applyAlignment="1">
      <alignment horizontal="center" vertical="center" wrapText="1"/>
    </xf>
    <xf numFmtId="0" fontId="10" fillId="4" borderId="46" xfId="0" applyFont="1" applyFill="1" applyBorder="1" applyAlignment="1">
      <alignment horizontal="center" vertical="center"/>
    </xf>
    <xf numFmtId="0" fontId="10" fillId="4" borderId="44" xfId="0" applyFont="1" applyFill="1" applyBorder="1" applyAlignment="1">
      <alignment horizontal="center" vertical="center" wrapText="1"/>
    </xf>
    <xf numFmtId="0" fontId="10" fillId="4" borderId="45" xfId="0" applyFont="1" applyFill="1" applyBorder="1" applyAlignment="1">
      <alignment horizontal="center" vertical="center"/>
    </xf>
    <xf numFmtId="0" fontId="10" fillId="4" borderId="44" xfId="0" applyFont="1" applyFill="1" applyBorder="1" applyAlignment="1">
      <alignment horizontal="center" vertical="center"/>
    </xf>
    <xf numFmtId="0" fontId="10" fillId="4" borderId="42" xfId="0" applyFont="1" applyFill="1" applyBorder="1" applyAlignment="1">
      <alignment horizontal="center" vertical="center"/>
    </xf>
    <xf numFmtId="0" fontId="10" fillId="0" borderId="14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14" xfId="0" applyFont="1" applyBorder="1" applyAlignment="1">
      <alignment vertical="center" wrapText="1"/>
    </xf>
    <xf numFmtId="177" fontId="10" fillId="0" borderId="14" xfId="0" applyNumberFormat="1" applyFont="1" applyBorder="1" applyAlignment="1">
      <alignment vertical="center" wrapText="1"/>
    </xf>
    <xf numFmtId="0" fontId="10" fillId="0" borderId="9" xfId="0" applyFont="1" applyBorder="1" applyAlignment="1">
      <alignment horizontal="center" vertical="center"/>
    </xf>
    <xf numFmtId="177" fontId="10" fillId="2" borderId="53" xfId="0" applyNumberFormat="1" applyFont="1" applyFill="1" applyBorder="1">
      <alignment vertical="center"/>
    </xf>
    <xf numFmtId="0" fontId="10" fillId="0" borderId="37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/>
    </xf>
    <xf numFmtId="0" fontId="10" fillId="0" borderId="37" xfId="0" applyFont="1" applyBorder="1" applyAlignment="1">
      <alignment vertical="center" wrapText="1"/>
    </xf>
    <xf numFmtId="177" fontId="10" fillId="0" borderId="37" xfId="0" applyNumberFormat="1" applyFont="1" applyBorder="1" applyAlignment="1">
      <alignment vertical="center" wrapText="1"/>
    </xf>
    <xf numFmtId="0" fontId="10" fillId="0" borderId="18" xfId="0" applyFont="1" applyBorder="1" applyAlignment="1">
      <alignment horizontal="center" vertical="center"/>
    </xf>
    <xf numFmtId="177" fontId="10" fillId="2" borderId="73" xfId="0" applyNumberFormat="1" applyFont="1" applyFill="1" applyBorder="1">
      <alignment vertical="center"/>
    </xf>
    <xf numFmtId="0" fontId="10" fillId="0" borderId="40" xfId="0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/>
    </xf>
    <xf numFmtId="0" fontId="10" fillId="0" borderId="40" xfId="0" applyFont="1" applyBorder="1" applyAlignment="1">
      <alignment vertical="center" wrapText="1"/>
    </xf>
    <xf numFmtId="177" fontId="10" fillId="0" borderId="40" xfId="0" applyNumberFormat="1" applyFont="1" applyBorder="1" applyAlignment="1">
      <alignment vertical="center" wrapText="1"/>
    </xf>
    <xf numFmtId="0" fontId="10" fillId="0" borderId="21" xfId="0" applyFont="1" applyBorder="1" applyAlignment="1">
      <alignment horizontal="center" vertical="center"/>
    </xf>
    <xf numFmtId="177" fontId="10" fillId="2" borderId="54" xfId="0" applyNumberFormat="1" applyFont="1" applyFill="1" applyBorder="1">
      <alignment vertical="center"/>
    </xf>
    <xf numFmtId="0" fontId="10" fillId="0" borderId="68" xfId="0" applyFont="1" applyBorder="1" applyAlignment="1">
      <alignment vertical="center" wrapText="1"/>
    </xf>
    <xf numFmtId="0" fontId="10" fillId="0" borderId="68" xfId="0" applyFont="1" applyBorder="1" applyAlignment="1">
      <alignment horizontal="center" vertical="center" wrapText="1"/>
    </xf>
    <xf numFmtId="0" fontId="10" fillId="0" borderId="68" xfId="0" applyFont="1" applyBorder="1" applyAlignment="1">
      <alignment horizontal="center" vertical="center"/>
    </xf>
    <xf numFmtId="177" fontId="10" fillId="0" borderId="68" xfId="0" applyNumberFormat="1" applyFont="1" applyBorder="1" applyAlignment="1">
      <alignment vertical="center" wrapText="1"/>
    </xf>
    <xf numFmtId="0" fontId="10" fillId="0" borderId="32" xfId="0" applyFont="1" applyBorder="1" applyAlignment="1">
      <alignment horizontal="center" vertical="center"/>
    </xf>
    <xf numFmtId="177" fontId="10" fillId="2" borderId="63" xfId="0" applyNumberFormat="1" applyFont="1" applyFill="1" applyBorder="1">
      <alignment vertical="center"/>
    </xf>
    <xf numFmtId="0" fontId="10" fillId="0" borderId="69" xfId="0" applyFont="1" applyBorder="1" applyAlignment="1">
      <alignment vertical="center" wrapText="1"/>
    </xf>
    <xf numFmtId="0" fontId="10" fillId="0" borderId="69" xfId="0" applyFont="1" applyBorder="1" applyAlignment="1">
      <alignment horizontal="center" vertical="center" wrapText="1"/>
    </xf>
    <xf numFmtId="0" fontId="10" fillId="0" borderId="69" xfId="0" applyFont="1" applyBorder="1" applyAlignment="1">
      <alignment horizontal="center" vertical="center"/>
    </xf>
    <xf numFmtId="177" fontId="10" fillId="0" borderId="69" xfId="0" applyNumberFormat="1" applyFont="1" applyBorder="1" applyAlignment="1">
      <alignment vertical="center" wrapText="1"/>
    </xf>
    <xf numFmtId="0" fontId="10" fillId="0" borderId="33" xfId="0" applyFont="1" applyBorder="1" applyAlignment="1">
      <alignment horizontal="center" vertical="center"/>
    </xf>
    <xf numFmtId="177" fontId="10" fillId="2" borderId="50" xfId="0" applyNumberFormat="1" applyFont="1" applyFill="1" applyBorder="1">
      <alignment vertical="center"/>
    </xf>
    <xf numFmtId="0" fontId="10" fillId="0" borderId="70" xfId="0" applyFont="1" applyBorder="1" applyAlignment="1">
      <alignment vertical="center" wrapText="1"/>
    </xf>
    <xf numFmtId="0" fontId="10" fillId="0" borderId="70" xfId="0" applyFont="1" applyBorder="1" applyAlignment="1">
      <alignment horizontal="center" vertical="center" wrapText="1"/>
    </xf>
    <xf numFmtId="0" fontId="10" fillId="0" borderId="70" xfId="0" applyFont="1" applyBorder="1" applyAlignment="1">
      <alignment horizontal="center" vertical="center"/>
    </xf>
    <xf numFmtId="177" fontId="10" fillId="0" borderId="70" xfId="0" applyNumberFormat="1" applyFont="1" applyBorder="1" applyAlignment="1">
      <alignment vertical="center" wrapText="1"/>
    </xf>
    <xf numFmtId="0" fontId="10" fillId="0" borderId="36" xfId="0" applyFont="1" applyBorder="1" applyAlignment="1">
      <alignment horizontal="center" vertical="center"/>
    </xf>
    <xf numFmtId="177" fontId="10" fillId="2" borderId="51" xfId="0" applyNumberFormat="1" applyFont="1" applyFill="1" applyBorder="1">
      <alignment vertical="center"/>
    </xf>
    <xf numFmtId="177" fontId="10" fillId="3" borderId="52" xfId="0" applyNumberFormat="1" applyFont="1" applyFill="1" applyBorder="1">
      <alignment vertical="center"/>
    </xf>
    <xf numFmtId="0" fontId="10" fillId="7" borderId="44" xfId="0" applyFont="1" applyFill="1" applyBorder="1" applyAlignment="1">
      <alignment horizontal="center" vertical="center"/>
    </xf>
    <xf numFmtId="177" fontId="10" fillId="7" borderId="65" xfId="0" applyNumberFormat="1" applyFont="1" applyFill="1" applyBorder="1">
      <alignment vertical="center"/>
    </xf>
    <xf numFmtId="55" fontId="10" fillId="0" borderId="26" xfId="0" applyNumberFormat="1" applyFont="1" applyBorder="1" applyAlignment="1">
      <alignment horizontal="center" vertical="center" wrapText="1"/>
    </xf>
    <xf numFmtId="0" fontId="10" fillId="0" borderId="57" xfId="0" applyFont="1" applyBorder="1" applyAlignment="1">
      <alignment horizontal="center" vertical="center"/>
    </xf>
    <xf numFmtId="0" fontId="10" fillId="0" borderId="58" xfId="0" applyFont="1" applyBorder="1" applyAlignment="1">
      <alignment vertical="center" wrapText="1"/>
    </xf>
    <xf numFmtId="177" fontId="10" fillId="6" borderId="2" xfId="0" applyNumberFormat="1" applyFont="1" applyFill="1" applyBorder="1" applyAlignment="1">
      <alignment vertical="center" wrapText="1"/>
    </xf>
    <xf numFmtId="0" fontId="10" fillId="6" borderId="59" xfId="0" applyFont="1" applyFill="1" applyBorder="1" applyAlignment="1">
      <alignment horizontal="center" vertical="center"/>
    </xf>
    <xf numFmtId="0" fontId="10" fillId="6" borderId="60" xfId="0" applyFont="1" applyFill="1" applyBorder="1" applyAlignment="1">
      <alignment horizontal="left" vertical="center"/>
    </xf>
    <xf numFmtId="177" fontId="10" fillId="6" borderId="61" xfId="0" applyNumberFormat="1" applyFont="1" applyFill="1" applyBorder="1">
      <alignment vertical="center"/>
    </xf>
    <xf numFmtId="55" fontId="10" fillId="0" borderId="10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/>
    </xf>
    <xf numFmtId="0" fontId="10" fillId="0" borderId="30" xfId="0" applyFont="1" applyBorder="1" applyAlignment="1">
      <alignment vertical="center" wrapText="1"/>
    </xf>
    <xf numFmtId="177" fontId="10" fillId="0" borderId="31" xfId="0" applyNumberFormat="1" applyFont="1" applyBorder="1" applyAlignment="1">
      <alignment vertical="center" wrapText="1"/>
    </xf>
    <xf numFmtId="0" fontId="10" fillId="0" borderId="23" xfId="0" applyFont="1" applyBorder="1" applyAlignment="1">
      <alignment horizontal="center" vertical="center"/>
    </xf>
    <xf numFmtId="55" fontId="10" fillId="0" borderId="18" xfId="0" applyNumberFormat="1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/>
    </xf>
    <xf numFmtId="0" fontId="10" fillId="0" borderId="38" xfId="0" applyFont="1" applyBorder="1" applyAlignment="1">
      <alignment vertical="center" wrapText="1"/>
    </xf>
    <xf numFmtId="177" fontId="10" fillId="0" borderId="35" xfId="0" applyNumberFormat="1" applyFont="1" applyBorder="1" applyAlignment="1">
      <alignment vertical="center" wrapText="1"/>
    </xf>
    <xf numFmtId="0" fontId="10" fillId="0" borderId="35" xfId="0" applyFont="1" applyBorder="1" applyAlignment="1">
      <alignment horizontal="center" vertical="center"/>
    </xf>
    <xf numFmtId="55" fontId="10" fillId="0" borderId="16" xfId="0" applyNumberFormat="1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/>
    </xf>
    <xf numFmtId="0" fontId="10" fillId="0" borderId="67" xfId="0" applyFont="1" applyBorder="1" applyAlignment="1">
      <alignment vertical="center" wrapText="1"/>
    </xf>
    <xf numFmtId="177" fontId="10" fillId="6" borderId="17" xfId="0" applyNumberFormat="1" applyFont="1" applyFill="1" applyBorder="1" applyAlignment="1">
      <alignment vertical="center" wrapText="1"/>
    </xf>
    <xf numFmtId="0" fontId="10" fillId="6" borderId="32" xfId="0" applyFont="1" applyFill="1" applyBorder="1" applyAlignment="1">
      <alignment horizontal="center" vertical="center"/>
    </xf>
    <xf numFmtId="0" fontId="10" fillId="6" borderId="22" xfId="0" applyFont="1" applyFill="1" applyBorder="1" applyAlignment="1">
      <alignment horizontal="left" vertical="center"/>
    </xf>
    <xf numFmtId="177" fontId="10" fillId="6" borderId="63" xfId="0" applyNumberFormat="1" applyFont="1" applyFill="1" applyBorder="1">
      <alignment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/>
    </xf>
    <xf numFmtId="0" fontId="10" fillId="0" borderId="39" xfId="0" applyFont="1" applyBorder="1" applyAlignment="1">
      <alignment vertical="center" wrapText="1"/>
    </xf>
    <xf numFmtId="177" fontId="10" fillId="6" borderId="0" xfId="0" applyNumberFormat="1" applyFont="1" applyFill="1" applyAlignment="1">
      <alignment vertical="center" wrapText="1"/>
    </xf>
    <xf numFmtId="0" fontId="10" fillId="6" borderId="34" xfId="0" applyFont="1" applyFill="1" applyBorder="1" applyAlignment="1">
      <alignment horizontal="center" vertical="center"/>
    </xf>
    <xf numFmtId="0" fontId="10" fillId="6" borderId="27" xfId="0" applyFont="1" applyFill="1" applyBorder="1" applyAlignment="1">
      <alignment horizontal="left" vertical="center"/>
    </xf>
    <xf numFmtId="177" fontId="10" fillId="6" borderId="49" xfId="0" applyNumberFormat="1" applyFont="1" applyFill="1" applyBorder="1">
      <alignment vertical="center"/>
    </xf>
    <xf numFmtId="0" fontId="10" fillId="0" borderId="30" xfId="0" applyFont="1" applyBorder="1" applyAlignment="1">
      <alignment horizontal="left" vertical="center" wrapText="1" indent="1"/>
    </xf>
    <xf numFmtId="0" fontId="10" fillId="0" borderId="18" xfId="0" applyFont="1" applyBorder="1" applyAlignment="1">
      <alignment horizontal="center" vertical="center" wrapText="1"/>
    </xf>
    <xf numFmtId="0" fontId="10" fillId="0" borderId="38" xfId="0" applyFont="1" applyBorder="1" applyAlignment="1">
      <alignment horizontal="left" vertical="center" wrapText="1" indent="1"/>
    </xf>
    <xf numFmtId="0" fontId="10" fillId="0" borderId="39" xfId="0" applyFont="1" applyBorder="1" applyAlignment="1">
      <alignment horizontal="left" vertical="center" wrapText="1" indent="1"/>
    </xf>
    <xf numFmtId="177" fontId="10" fillId="0" borderId="0" xfId="0" applyNumberFormat="1" applyFont="1" applyAlignment="1">
      <alignment vertical="center" wrapText="1"/>
    </xf>
    <xf numFmtId="0" fontId="10" fillId="0" borderId="1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177" fontId="10" fillId="2" borderId="62" xfId="0" applyNumberFormat="1" applyFont="1" applyFill="1" applyBorder="1">
      <alignment vertical="center"/>
    </xf>
    <xf numFmtId="0" fontId="10" fillId="0" borderId="74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177" fontId="10" fillId="2" borderId="75" xfId="0" applyNumberFormat="1" applyFont="1" applyFill="1" applyBorder="1">
      <alignment vertical="center"/>
    </xf>
    <xf numFmtId="0" fontId="10" fillId="0" borderId="15" xfId="0" applyFont="1" applyBorder="1" applyAlignment="1">
      <alignment vertical="top" wrapText="1"/>
    </xf>
    <xf numFmtId="0" fontId="10" fillId="0" borderId="11" xfId="0" applyFont="1" applyBorder="1" applyAlignment="1">
      <alignment horizontal="left" vertical="center" wrapText="1" indent="1"/>
    </xf>
    <xf numFmtId="177" fontId="10" fillId="3" borderId="42" xfId="0" applyNumberFormat="1" applyFont="1" applyFill="1" applyBorder="1">
      <alignment vertical="center"/>
    </xf>
    <xf numFmtId="177" fontId="10" fillId="3" borderId="42" xfId="0" applyNumberFormat="1" applyFont="1" applyFill="1" applyBorder="1" applyAlignment="1">
      <alignment horizontal="right" vertical="center"/>
    </xf>
    <xf numFmtId="177" fontId="10" fillId="3" borderId="66" xfId="0" applyNumberFormat="1" applyFont="1" applyFill="1" applyBorder="1" applyAlignment="1">
      <alignment horizontal="right" vertical="center"/>
    </xf>
    <xf numFmtId="0" fontId="11" fillId="0" borderId="0" xfId="0" applyFont="1">
      <alignment vertical="center"/>
    </xf>
    <xf numFmtId="0" fontId="9" fillId="0" borderId="0" xfId="0" applyFont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right" vertical="center"/>
    </xf>
    <xf numFmtId="176" fontId="4" fillId="2" borderId="3" xfId="0" applyNumberFormat="1" applyFont="1" applyFill="1" applyBorder="1" applyAlignment="1">
      <alignment horizontal="right" vertical="center"/>
    </xf>
    <xf numFmtId="176" fontId="4" fillId="2" borderId="0" xfId="0" applyNumberFormat="1" applyFont="1" applyFill="1" applyAlignment="1">
      <alignment horizontal="right" vertical="center"/>
    </xf>
    <xf numFmtId="176" fontId="4" fillId="2" borderId="5" xfId="0" applyNumberFormat="1" applyFont="1" applyFill="1" applyBorder="1" applyAlignment="1">
      <alignment horizontal="right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56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4" fillId="0" borderId="26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12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8" xfId="0" applyFont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right" vertical="center"/>
    </xf>
    <xf numFmtId="0" fontId="6" fillId="2" borderId="4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6" fillId="2" borderId="7" xfId="0" applyFont="1" applyFill="1" applyBorder="1" applyAlignment="1">
      <alignment horizontal="right" vertical="center"/>
    </xf>
    <xf numFmtId="0" fontId="6" fillId="2" borderId="8" xfId="0" applyFont="1" applyFill="1" applyBorder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8" xfId="0" applyFont="1" applyBorder="1" applyAlignment="1">
      <alignment horizontal="right" vertical="center"/>
    </xf>
    <xf numFmtId="0" fontId="4" fillId="0" borderId="19" xfId="0" applyFont="1" applyBorder="1" applyAlignment="1">
      <alignment horizontal="right" vertical="center"/>
    </xf>
    <xf numFmtId="0" fontId="4" fillId="0" borderId="20" xfId="0" applyFont="1" applyBorder="1" applyAlignment="1">
      <alignment horizontal="right" vertical="center"/>
    </xf>
    <xf numFmtId="0" fontId="4" fillId="0" borderId="10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3" fillId="0" borderId="57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56" xfId="0" applyFont="1" applyBorder="1" applyAlignment="1">
      <alignment horizontal="left" vertical="center" wrapText="1"/>
    </xf>
    <xf numFmtId="0" fontId="3" fillId="0" borderId="71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0" fillId="5" borderId="55" xfId="0" applyFont="1" applyFill="1" applyBorder="1" applyAlignment="1">
      <alignment horizontal="center" vertical="center"/>
    </xf>
    <xf numFmtId="0" fontId="10" fillId="5" borderId="43" xfId="0" applyFont="1" applyFill="1" applyBorder="1" applyAlignment="1">
      <alignment horizontal="center" vertical="center"/>
    </xf>
    <xf numFmtId="0" fontId="10" fillId="0" borderId="41" xfId="0" applyFont="1" applyBorder="1" applyAlignment="1">
      <alignment vertical="center" wrapText="1"/>
    </xf>
    <xf numFmtId="0" fontId="10" fillId="0" borderId="15" xfId="0" applyFont="1" applyBorder="1" applyAlignment="1">
      <alignment vertical="center" wrapText="1"/>
    </xf>
    <xf numFmtId="0" fontId="10" fillId="0" borderId="37" xfId="0" applyFont="1" applyBorder="1" applyAlignment="1">
      <alignment vertical="center" wrapText="1"/>
    </xf>
    <xf numFmtId="0" fontId="3" fillId="7" borderId="64" xfId="0" applyFont="1" applyFill="1" applyBorder="1" applyAlignment="1">
      <alignment horizontal="left" vertical="center"/>
    </xf>
    <xf numFmtId="0" fontId="3" fillId="7" borderId="44" xfId="0" applyFont="1" applyFill="1" applyBorder="1" applyAlignment="1">
      <alignment horizontal="left" vertical="center"/>
    </xf>
    <xf numFmtId="0" fontId="11" fillId="0" borderId="56" xfId="0" applyFont="1" applyBorder="1" applyAlignment="1">
      <alignment horizontal="center" vertical="top"/>
    </xf>
    <xf numFmtId="0" fontId="11" fillId="0" borderId="11" xfId="0" applyFont="1" applyBorder="1" applyAlignment="1">
      <alignment horizontal="center" vertical="top"/>
    </xf>
    <xf numFmtId="0" fontId="11" fillId="0" borderId="13" xfId="0" applyFont="1" applyBorder="1" applyAlignment="1">
      <alignment horizontal="center" vertical="top"/>
    </xf>
    <xf numFmtId="0" fontId="10" fillId="0" borderId="48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0" borderId="72" xfId="0" applyFont="1" applyBorder="1" applyAlignment="1">
      <alignment horizontal="left" vertical="top" wrapText="1"/>
    </xf>
    <xf numFmtId="0" fontId="10" fillId="4" borderId="44" xfId="0" applyFont="1" applyFill="1" applyBorder="1" applyAlignment="1">
      <alignment horizontal="center" vertical="center"/>
    </xf>
    <xf numFmtId="0" fontId="10" fillId="4" borderId="47" xfId="0" applyFont="1" applyFill="1" applyBorder="1" applyAlignment="1">
      <alignment horizontal="center" vertical="center"/>
    </xf>
    <xf numFmtId="0" fontId="10" fillId="0" borderId="48" xfId="0" applyFont="1" applyBorder="1" applyAlignment="1">
      <alignment vertical="center" wrapText="1"/>
    </xf>
    <xf numFmtId="0" fontId="10" fillId="0" borderId="72" xfId="0" applyFont="1" applyBorder="1" applyAlignment="1">
      <alignment vertical="center" wrapText="1"/>
    </xf>
    <xf numFmtId="0" fontId="10" fillId="0" borderId="41" xfId="0" applyFont="1" applyBorder="1" applyAlignment="1">
      <alignment vertical="top" wrapText="1"/>
    </xf>
    <xf numFmtId="0" fontId="10" fillId="0" borderId="15" xfId="0" applyFont="1" applyBorder="1" applyAlignment="1">
      <alignment vertical="top" wrapText="1"/>
    </xf>
    <xf numFmtId="0" fontId="10" fillId="0" borderId="37" xfId="0" applyFont="1" applyBorder="1" applyAlignment="1">
      <alignment vertical="top" wrapText="1"/>
    </xf>
    <xf numFmtId="0" fontId="10" fillId="0" borderId="64" xfId="0" applyFont="1" applyBorder="1" applyAlignment="1">
      <alignment horizontal="center" vertical="center"/>
    </xf>
    <xf numFmtId="0" fontId="10" fillId="0" borderId="44" xfId="0" applyFont="1" applyBorder="1" applyAlignment="1">
      <alignment horizontal="center" vertical="center"/>
    </xf>
    <xf numFmtId="0" fontId="10" fillId="0" borderId="65" xfId="0" applyFont="1" applyBorder="1" applyAlignment="1">
      <alignment horizontal="center" vertical="center"/>
    </xf>
    <xf numFmtId="0" fontId="10" fillId="0" borderId="41" xfId="0" applyFont="1" applyBorder="1" applyAlignment="1">
      <alignment horizontal="left" vertical="top" wrapText="1"/>
    </xf>
    <xf numFmtId="0" fontId="10" fillId="0" borderId="37" xfId="0" applyFont="1" applyBorder="1" applyAlignment="1">
      <alignment horizontal="left" vertical="top" wrapText="1"/>
    </xf>
    <xf numFmtId="0" fontId="10" fillId="0" borderId="64" xfId="0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0" fontId="10" fillId="0" borderId="65" xfId="0" applyFont="1" applyBorder="1" applyAlignment="1">
      <alignment horizontal="center" vertical="center" wrapText="1"/>
    </xf>
    <xf numFmtId="0" fontId="10" fillId="0" borderId="48" xfId="0" applyFont="1" applyBorder="1" applyAlignment="1">
      <alignment vertical="top" wrapText="1"/>
    </xf>
    <xf numFmtId="0" fontId="10" fillId="0" borderId="72" xfId="0" applyFont="1" applyBorder="1" applyAlignment="1">
      <alignment vertical="top" wrapText="1"/>
    </xf>
    <xf numFmtId="0" fontId="10" fillId="0" borderId="76" xfId="0" applyFont="1" applyBorder="1" applyAlignment="1">
      <alignment horizontal="center" vertical="top" wrapText="1"/>
    </xf>
    <xf numFmtId="0" fontId="10" fillId="0" borderId="77" xfId="0" applyFont="1" applyBorder="1" applyAlignment="1">
      <alignment horizontal="center" vertical="top" wrapText="1"/>
    </xf>
    <xf numFmtId="0" fontId="10" fillId="0" borderId="78" xfId="0" applyFont="1" applyBorder="1" applyAlignment="1">
      <alignment horizontal="center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39686</xdr:colOff>
      <xdr:row>0</xdr:row>
      <xdr:rowOff>47624</xdr:rowOff>
    </xdr:from>
    <xdr:to>
      <xdr:col>2</xdr:col>
      <xdr:colOff>42332</xdr:colOff>
      <xdr:row>1</xdr:row>
      <xdr:rowOff>21166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43CA9C6-C6A8-4577-8ED7-C512CD757203}"/>
            </a:ext>
          </a:extLst>
        </xdr:cNvPr>
        <xdr:cNvSpPr txBox="1"/>
      </xdr:nvSpPr>
      <xdr:spPr>
        <a:xfrm>
          <a:off x="39686" y="47624"/>
          <a:ext cx="1198563" cy="375709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400" b="1">
              <a:solidFill>
                <a:sysClr val="windowText" lastClr="000000"/>
              </a:solidFill>
              <a:latin typeface="游ゴシック" panose="020B0400000000000000" pitchFamily="50" charset="-128"/>
              <a:ea typeface="游ゴシック" panose="020B0400000000000000" pitchFamily="50" charset="-128"/>
            </a:rPr>
            <a:t>様式４－１</a:t>
          </a:r>
          <a:endParaRPr kumimoji="1" lang="en-US" altLang="ja-JP" sz="1400" b="1">
            <a:solidFill>
              <a:sysClr val="windowText" lastClr="000000"/>
            </a:solidFill>
            <a:latin typeface="游ゴシック" panose="020B0400000000000000" pitchFamily="50" charset="-128"/>
            <a:ea typeface="游ゴシック" panose="020B0400000000000000" pitchFamily="50" charset="-128"/>
          </a:endParaRPr>
        </a:p>
        <a:p>
          <a:endParaRPr kumimoji="1" lang="ja-JP" altLang="en-US" sz="1400" b="1">
            <a:solidFill>
              <a:sysClr val="windowText" lastClr="00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711200</xdr:colOff>
      <xdr:row>4</xdr:row>
      <xdr:rowOff>228600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6EBB10DA-09AA-4C32-956B-0F131A6110BF}"/>
            </a:ext>
          </a:extLst>
        </xdr:cNvPr>
        <xdr:cNvSpPr txBox="1"/>
      </xdr:nvSpPr>
      <xdr:spPr>
        <a:xfrm>
          <a:off x="2025650" y="1016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0</xdr:col>
      <xdr:colOff>39689</xdr:colOff>
      <xdr:row>0</xdr:row>
      <xdr:rowOff>39686</xdr:rowOff>
    </xdr:from>
    <xdr:to>
      <xdr:col>1</xdr:col>
      <xdr:colOff>627063</xdr:colOff>
      <xdr:row>1</xdr:row>
      <xdr:rowOff>113769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9C5F74B6-7056-4AE8-BDA2-227063E22CCD}"/>
            </a:ext>
          </a:extLst>
        </xdr:cNvPr>
        <xdr:cNvSpPr txBox="1"/>
      </xdr:nvSpPr>
      <xdr:spPr>
        <a:xfrm>
          <a:off x="39689" y="39686"/>
          <a:ext cx="952499" cy="359833"/>
        </a:xfrm>
        <a:prstGeom prst="rect">
          <a:avLst/>
        </a:prstGeom>
        <a:solidFill>
          <a:schemeClr val="lt1"/>
        </a:solidFill>
        <a:ln w="952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1100" b="1"/>
            <a:t>様式４－２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56B124-A1AF-4AFE-A623-86980FEE2040}">
  <sheetPr>
    <tabColor rgb="FFFFFF00"/>
    <pageSetUpPr fitToPage="1"/>
  </sheetPr>
  <dimension ref="A1:J29"/>
  <sheetViews>
    <sheetView zoomScale="60" zoomScaleNormal="60" workbookViewId="0">
      <selection activeCell="B22" sqref="B22:D23"/>
    </sheetView>
  </sheetViews>
  <sheetFormatPr defaultRowHeight="18" x14ac:dyDescent="0.55000000000000004"/>
  <cols>
    <col min="1" max="1" width="5.08203125" customWidth="1"/>
    <col min="2" max="2" width="10.58203125" customWidth="1"/>
    <col min="4" max="4" width="30.83203125" customWidth="1"/>
  </cols>
  <sheetData>
    <row r="1" spans="1:10" ht="32.15" customHeight="1" x14ac:dyDescent="0.55000000000000004">
      <c r="A1" s="126"/>
      <c r="B1" s="127"/>
      <c r="C1" s="1"/>
      <c r="D1" s="1"/>
      <c r="E1" s="1"/>
      <c r="F1" s="1"/>
      <c r="G1" s="1"/>
      <c r="H1" s="1"/>
      <c r="I1" s="1"/>
      <c r="J1" s="1"/>
    </row>
    <row r="2" spans="1:10" ht="64" customHeight="1" x14ac:dyDescent="0.55000000000000004">
      <c r="A2" s="128" t="s">
        <v>0</v>
      </c>
      <c r="B2" s="128"/>
      <c r="C2" s="128"/>
      <c r="D2" s="128"/>
      <c r="E2" s="128"/>
      <c r="F2" s="128"/>
      <c r="G2" s="128"/>
      <c r="H2" s="128"/>
      <c r="I2" s="128"/>
      <c r="J2" s="128"/>
    </row>
    <row r="3" spans="1:10" x14ac:dyDescent="0.55000000000000004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 x14ac:dyDescent="0.55000000000000004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26.5" x14ac:dyDescent="0.55000000000000004">
      <c r="A5" s="1"/>
      <c r="B5" s="129" t="s">
        <v>1</v>
      </c>
      <c r="C5" s="129"/>
      <c r="D5" s="129"/>
      <c r="E5" s="129"/>
      <c r="F5" s="129"/>
      <c r="G5" s="129"/>
      <c r="H5" s="129"/>
      <c r="I5" s="129"/>
      <c r="J5" s="1"/>
    </row>
    <row r="6" spans="1:10" ht="18.5" thickBot="1" x14ac:dyDescent="0.6">
      <c r="A6" s="1"/>
      <c r="B6" s="1"/>
      <c r="C6" s="1"/>
      <c r="D6" s="1"/>
      <c r="E6" s="1"/>
      <c r="F6" s="1"/>
      <c r="G6" s="1"/>
      <c r="H6" s="1"/>
      <c r="I6" s="1"/>
      <c r="J6" s="1"/>
    </row>
    <row r="7" spans="1:10" x14ac:dyDescent="0.55000000000000004">
      <c r="A7" s="130" t="s">
        <v>2</v>
      </c>
      <c r="B7" s="131"/>
      <c r="C7" s="136"/>
      <c r="D7" s="137"/>
      <c r="E7" s="137"/>
      <c r="F7" s="137"/>
      <c r="G7" s="137"/>
      <c r="H7" s="137"/>
      <c r="I7" s="137"/>
      <c r="J7" s="138"/>
    </row>
    <row r="8" spans="1:10" x14ac:dyDescent="0.55000000000000004">
      <c r="A8" s="132"/>
      <c r="B8" s="133"/>
      <c r="C8" s="139"/>
      <c r="D8" s="140"/>
      <c r="E8" s="140"/>
      <c r="F8" s="140"/>
      <c r="G8" s="140"/>
      <c r="H8" s="140"/>
      <c r="I8" s="140"/>
      <c r="J8" s="141"/>
    </row>
    <row r="9" spans="1:10" ht="18.5" thickBot="1" x14ac:dyDescent="0.6">
      <c r="A9" s="134"/>
      <c r="B9" s="135"/>
      <c r="C9" s="142"/>
      <c r="D9" s="143"/>
      <c r="E9" s="143"/>
      <c r="F9" s="143"/>
      <c r="G9" s="143"/>
      <c r="H9" s="143"/>
      <c r="I9" s="143"/>
      <c r="J9" s="144"/>
    </row>
    <row r="10" spans="1:10" ht="22.5" x14ac:dyDescent="0.55000000000000004">
      <c r="A10" s="2"/>
      <c r="B10" s="2"/>
      <c r="C10" s="3"/>
      <c r="D10" s="3"/>
      <c r="E10" s="3"/>
      <c r="F10" s="3"/>
      <c r="G10" s="3"/>
      <c r="H10" s="3"/>
      <c r="I10" s="3"/>
      <c r="J10" s="3"/>
    </row>
    <row r="11" spans="1:10" ht="18.5" thickBot="1" x14ac:dyDescent="0.6">
      <c r="A11" s="1"/>
      <c r="B11" s="1"/>
      <c r="C11" s="1"/>
      <c r="D11" s="1"/>
      <c r="E11" s="1"/>
      <c r="F11" s="1"/>
      <c r="G11" s="1"/>
      <c r="H11" s="1"/>
      <c r="I11" s="1"/>
      <c r="J11" s="1"/>
    </row>
    <row r="12" spans="1:10" ht="18" customHeight="1" x14ac:dyDescent="0.55000000000000004">
      <c r="A12" s="130" t="s">
        <v>3</v>
      </c>
      <c r="B12" s="131"/>
      <c r="C12" s="108"/>
      <c r="D12" s="108"/>
      <c r="E12" s="108"/>
      <c r="F12" s="108"/>
      <c r="G12" s="108"/>
      <c r="H12" s="108"/>
      <c r="I12" s="108"/>
      <c r="J12" s="109"/>
    </row>
    <row r="13" spans="1:10" ht="18" customHeight="1" x14ac:dyDescent="0.55000000000000004">
      <c r="A13" s="132"/>
      <c r="B13" s="133"/>
      <c r="C13" s="110"/>
      <c r="D13" s="110"/>
      <c r="E13" s="110"/>
      <c r="F13" s="110"/>
      <c r="G13" s="110"/>
      <c r="H13" s="110"/>
      <c r="I13" s="110"/>
      <c r="J13" s="111"/>
    </row>
    <row r="14" spans="1:10" ht="18" customHeight="1" x14ac:dyDescent="0.55000000000000004">
      <c r="A14" s="132"/>
      <c r="B14" s="133"/>
      <c r="C14" s="110"/>
      <c r="D14" s="110"/>
      <c r="E14" s="110"/>
      <c r="F14" s="110"/>
      <c r="G14" s="110"/>
      <c r="H14" s="110"/>
      <c r="I14" s="110"/>
      <c r="J14" s="111"/>
    </row>
    <row r="15" spans="1:10" ht="20.5" thickBot="1" x14ac:dyDescent="0.6">
      <c r="A15" s="134"/>
      <c r="B15" s="135"/>
      <c r="C15" s="4"/>
      <c r="D15" s="4"/>
      <c r="E15" s="4"/>
      <c r="F15" s="4"/>
      <c r="G15" s="112" t="s">
        <v>4</v>
      </c>
      <c r="H15" s="112"/>
      <c r="I15" s="112"/>
      <c r="J15" s="113"/>
    </row>
    <row r="16" spans="1:10" x14ac:dyDescent="0.55000000000000004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55000000000000004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55000000000000004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23" thickBot="1" x14ac:dyDescent="0.6">
      <c r="A19" s="5" t="s">
        <v>5</v>
      </c>
      <c r="B19" s="1"/>
      <c r="C19" s="1"/>
      <c r="D19" s="1"/>
      <c r="E19" s="1"/>
      <c r="F19" s="1"/>
      <c r="G19" s="1"/>
      <c r="H19" s="1"/>
      <c r="I19" s="1"/>
      <c r="J19" s="1"/>
    </row>
    <row r="20" spans="1:10" ht="23.15" customHeight="1" x14ac:dyDescent="0.55000000000000004">
      <c r="A20" s="166" t="s">
        <v>6</v>
      </c>
      <c r="B20" s="160" t="s">
        <v>7</v>
      </c>
      <c r="C20" s="161"/>
      <c r="D20" s="162"/>
      <c r="E20" s="120">
        <f>SUM(応募金額内訳書!J45)</f>
        <v>0</v>
      </c>
      <c r="F20" s="121"/>
      <c r="G20" s="121"/>
      <c r="H20" s="121"/>
      <c r="I20" s="121"/>
      <c r="J20" s="122"/>
    </row>
    <row r="21" spans="1:10" ht="23.15" customHeight="1" thickBot="1" x14ac:dyDescent="0.6">
      <c r="A21" s="167"/>
      <c r="B21" s="163"/>
      <c r="C21" s="164"/>
      <c r="D21" s="165"/>
      <c r="E21" s="152"/>
      <c r="F21" s="153"/>
      <c r="G21" s="153"/>
      <c r="H21" s="153"/>
      <c r="I21" s="153"/>
      <c r="J21" s="154"/>
    </row>
    <row r="22" spans="1:10" ht="23.15" customHeight="1" x14ac:dyDescent="0.55000000000000004">
      <c r="A22" s="166" t="s">
        <v>8</v>
      </c>
      <c r="B22" s="160" t="s">
        <v>9</v>
      </c>
      <c r="C22" s="161"/>
      <c r="D22" s="162"/>
      <c r="E22" s="120">
        <f>SUM(応募金額内訳書!J113)</f>
        <v>0</v>
      </c>
      <c r="F22" s="121"/>
      <c r="G22" s="121"/>
      <c r="H22" s="121"/>
      <c r="I22" s="121"/>
      <c r="J22" s="122"/>
    </row>
    <row r="23" spans="1:10" ht="23.15" customHeight="1" thickBot="1" x14ac:dyDescent="0.6">
      <c r="A23" s="167"/>
      <c r="B23" s="163"/>
      <c r="C23" s="164"/>
      <c r="D23" s="165"/>
      <c r="E23" s="123"/>
      <c r="F23" s="124"/>
      <c r="G23" s="124"/>
      <c r="H23" s="124"/>
      <c r="I23" s="124"/>
      <c r="J23" s="125"/>
    </row>
    <row r="24" spans="1:10" ht="23.15" customHeight="1" x14ac:dyDescent="0.55000000000000004">
      <c r="A24" s="114" t="s">
        <v>10</v>
      </c>
      <c r="B24" s="115"/>
      <c r="C24" s="115"/>
      <c r="D24" s="116"/>
      <c r="E24" s="120">
        <f>SUM(E20:J23)*0.1</f>
        <v>0</v>
      </c>
      <c r="F24" s="121"/>
      <c r="G24" s="121"/>
      <c r="H24" s="121"/>
      <c r="I24" s="121"/>
      <c r="J24" s="122"/>
    </row>
    <row r="25" spans="1:10" ht="23.15" customHeight="1" thickBot="1" x14ac:dyDescent="0.6">
      <c r="A25" s="117"/>
      <c r="B25" s="118"/>
      <c r="C25" s="118"/>
      <c r="D25" s="119"/>
      <c r="E25" s="123"/>
      <c r="F25" s="124"/>
      <c r="G25" s="124"/>
      <c r="H25" s="124"/>
      <c r="I25" s="124"/>
      <c r="J25" s="125"/>
    </row>
    <row r="26" spans="1:10" ht="23.15" customHeight="1" x14ac:dyDescent="0.55000000000000004">
      <c r="A26" s="146" t="s">
        <v>11</v>
      </c>
      <c r="B26" s="147"/>
      <c r="C26" s="147"/>
      <c r="D26" s="148"/>
      <c r="E26" s="155">
        <f>SUM(E20:J25)</f>
        <v>0</v>
      </c>
      <c r="F26" s="156"/>
      <c r="G26" s="156"/>
      <c r="H26" s="156"/>
      <c r="I26" s="156"/>
      <c r="J26" s="157"/>
    </row>
    <row r="27" spans="1:10" ht="23.15" customHeight="1" thickBot="1" x14ac:dyDescent="0.6">
      <c r="A27" s="149"/>
      <c r="B27" s="150"/>
      <c r="C27" s="150"/>
      <c r="D27" s="151"/>
      <c r="E27" s="123"/>
      <c r="F27" s="124"/>
      <c r="G27" s="124"/>
      <c r="H27" s="124"/>
      <c r="I27" s="124"/>
      <c r="J27" s="125"/>
    </row>
    <row r="28" spans="1:10" ht="28" customHeight="1" x14ac:dyDescent="0.55000000000000004">
      <c r="A28" s="158" t="s">
        <v>12</v>
      </c>
      <c r="B28" s="159"/>
      <c r="C28" s="159"/>
      <c r="D28" s="159"/>
      <c r="E28" s="159"/>
      <c r="F28" s="159"/>
      <c r="G28" s="159"/>
      <c r="H28" s="159"/>
      <c r="I28" s="159"/>
      <c r="J28" s="159"/>
    </row>
    <row r="29" spans="1:10" ht="28" customHeight="1" x14ac:dyDescent="0.55000000000000004">
      <c r="A29" s="145" t="s">
        <v>13</v>
      </c>
      <c r="B29" s="145"/>
      <c r="C29" s="145"/>
      <c r="D29" s="145"/>
      <c r="E29" s="145"/>
      <c r="F29" s="145"/>
      <c r="G29" s="145"/>
      <c r="H29" s="145"/>
      <c r="I29" s="145"/>
      <c r="J29" s="145"/>
    </row>
  </sheetData>
  <mergeCells count="20">
    <mergeCell ref="A29:J29"/>
    <mergeCell ref="A26:D27"/>
    <mergeCell ref="E20:J21"/>
    <mergeCell ref="E22:J23"/>
    <mergeCell ref="E26:J27"/>
    <mergeCell ref="A28:J28"/>
    <mergeCell ref="B20:D21"/>
    <mergeCell ref="A20:A21"/>
    <mergeCell ref="B22:D23"/>
    <mergeCell ref="A22:A23"/>
    <mergeCell ref="C12:J14"/>
    <mergeCell ref="G15:J15"/>
    <mergeCell ref="A24:D25"/>
    <mergeCell ref="E24:J25"/>
    <mergeCell ref="A1:B1"/>
    <mergeCell ref="A2:J2"/>
    <mergeCell ref="B5:I5"/>
    <mergeCell ref="A7:B9"/>
    <mergeCell ref="C7:J9"/>
    <mergeCell ref="A12:B15"/>
  </mergeCells>
  <phoneticPr fontId="1"/>
  <pageMargins left="0.25" right="0.25" top="0.75" bottom="0.75" header="0.3" footer="0.3"/>
  <pageSetup paperSize="9" scale="9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36B00F-6913-48FA-BA2B-1BAD0A335C5E}">
  <sheetPr>
    <tabColor rgb="FFFFFF00"/>
    <pageSetUpPr fitToPage="1"/>
  </sheetPr>
  <dimension ref="A1:J121"/>
  <sheetViews>
    <sheetView tabSelected="1" topLeftCell="B1" zoomScale="80" zoomScaleNormal="80" workbookViewId="0">
      <selection activeCell="C106" sqref="C106:C111"/>
    </sheetView>
  </sheetViews>
  <sheetFormatPr defaultColWidth="8.58203125" defaultRowHeight="16.5" x14ac:dyDescent="0.55000000000000004"/>
  <cols>
    <col min="1" max="1" width="4" style="6" customWidth="1"/>
    <col min="2" max="2" width="24.08203125" style="8" customWidth="1"/>
    <col min="3" max="3" width="34.08203125" style="9" customWidth="1"/>
    <col min="4" max="4" width="29.83203125" style="107" customWidth="1"/>
    <col min="5" max="5" width="4.83203125" style="8" customWidth="1"/>
    <col min="6" max="6" width="79.33203125" style="9" bestFit="1" customWidth="1"/>
    <col min="7" max="7" width="14.5" style="9" customWidth="1"/>
    <col min="8" max="8" width="9.83203125" style="6" customWidth="1"/>
    <col min="9" max="9" width="8.5" style="6" customWidth="1"/>
    <col min="10" max="10" width="15.75" style="6" customWidth="1"/>
    <col min="11" max="16384" width="8.58203125" style="6"/>
  </cols>
  <sheetData>
    <row r="1" spans="1:10" ht="22.5" x14ac:dyDescent="0.55000000000000004">
      <c r="B1" s="5"/>
      <c r="C1" s="7"/>
      <c r="D1" s="7"/>
    </row>
    <row r="2" spans="1:10" ht="22.5" x14ac:dyDescent="0.55000000000000004">
      <c r="B2" s="126" t="s">
        <v>14</v>
      </c>
      <c r="C2" s="126"/>
      <c r="D2" s="126"/>
      <c r="E2" s="126"/>
      <c r="F2" s="126"/>
      <c r="G2" s="126"/>
      <c r="H2" s="126"/>
      <c r="I2" s="126"/>
      <c r="J2" s="126"/>
    </row>
    <row r="3" spans="1:10" ht="11.15" customHeight="1" thickBot="1" x14ac:dyDescent="0.6">
      <c r="B3" s="2"/>
      <c r="C3" s="2"/>
      <c r="D3" s="2"/>
      <c r="E3" s="2"/>
      <c r="F3" s="2"/>
      <c r="G3" s="2"/>
      <c r="H3" s="2"/>
      <c r="I3" s="2"/>
      <c r="J3" s="2"/>
    </row>
    <row r="4" spans="1:10" ht="27" customHeight="1" thickBot="1" x14ac:dyDescent="0.6">
      <c r="A4" s="173" t="s">
        <v>15</v>
      </c>
      <c r="B4" s="174"/>
      <c r="C4" s="174"/>
      <c r="D4" s="174"/>
      <c r="E4" s="174"/>
      <c r="F4" s="174"/>
      <c r="G4" s="10"/>
      <c r="H4" s="11"/>
      <c r="I4" s="11"/>
      <c r="J4" s="12"/>
    </row>
    <row r="5" spans="1:10" ht="20.5" thickBot="1" x14ac:dyDescent="0.6">
      <c r="A5" s="181" t="s">
        <v>16</v>
      </c>
      <c r="B5" s="182"/>
      <c r="C5" s="13" t="s">
        <v>17</v>
      </c>
      <c r="D5" s="14" t="s">
        <v>18</v>
      </c>
      <c r="E5" s="15"/>
      <c r="F5" s="13" t="s">
        <v>19</v>
      </c>
      <c r="G5" s="16" t="s">
        <v>20</v>
      </c>
      <c r="H5" s="17" t="s">
        <v>21</v>
      </c>
      <c r="I5" s="18" t="s">
        <v>22</v>
      </c>
      <c r="J5" s="19" t="s">
        <v>23</v>
      </c>
    </row>
    <row r="6" spans="1:10" ht="21" customHeight="1" x14ac:dyDescent="0.55000000000000004">
      <c r="A6" s="175">
        <v>1</v>
      </c>
      <c r="B6" s="178" t="s">
        <v>24</v>
      </c>
      <c r="C6" s="183" t="s">
        <v>25</v>
      </c>
      <c r="D6" s="20" t="s">
        <v>26</v>
      </c>
      <c r="E6" s="21" t="s">
        <v>27</v>
      </c>
      <c r="F6" s="22" t="s">
        <v>123</v>
      </c>
      <c r="G6" s="23"/>
      <c r="H6" s="21"/>
      <c r="I6" s="24" t="s">
        <v>28</v>
      </c>
      <c r="J6" s="25">
        <f t="shared" ref="J6:J40" si="0">G6*H6</f>
        <v>0</v>
      </c>
    </row>
    <row r="7" spans="1:10" ht="21" customHeight="1" x14ac:dyDescent="0.55000000000000004">
      <c r="A7" s="176"/>
      <c r="B7" s="179"/>
      <c r="C7" s="171"/>
      <c r="D7" s="26" t="s">
        <v>26</v>
      </c>
      <c r="E7" s="27" t="s">
        <v>29</v>
      </c>
      <c r="F7" s="28" t="s">
        <v>124</v>
      </c>
      <c r="G7" s="29"/>
      <c r="H7" s="27"/>
      <c r="I7" s="30" t="s">
        <v>28</v>
      </c>
      <c r="J7" s="31">
        <f t="shared" si="0"/>
        <v>0</v>
      </c>
    </row>
    <row r="8" spans="1:10" ht="21" customHeight="1" x14ac:dyDescent="0.55000000000000004">
      <c r="A8" s="176"/>
      <c r="B8" s="179"/>
      <c r="C8" s="172"/>
      <c r="D8" s="26" t="s">
        <v>26</v>
      </c>
      <c r="E8" s="27" t="s">
        <v>30</v>
      </c>
      <c r="F8" s="28" t="s">
        <v>122</v>
      </c>
      <c r="G8" s="29"/>
      <c r="H8" s="27"/>
      <c r="I8" s="30" t="s">
        <v>28</v>
      </c>
      <c r="J8" s="31">
        <f t="shared" si="0"/>
        <v>0</v>
      </c>
    </row>
    <row r="9" spans="1:10" ht="20.5" customHeight="1" x14ac:dyDescent="0.55000000000000004">
      <c r="A9" s="176"/>
      <c r="B9" s="179"/>
      <c r="C9" s="170" t="s">
        <v>31</v>
      </c>
      <c r="D9" s="32" t="s">
        <v>26</v>
      </c>
      <c r="E9" s="33" t="s">
        <v>27</v>
      </c>
      <c r="F9" s="34" t="s">
        <v>32</v>
      </c>
      <c r="G9" s="35"/>
      <c r="H9" s="33"/>
      <c r="I9" s="36" t="s">
        <v>28</v>
      </c>
      <c r="J9" s="37">
        <f t="shared" si="0"/>
        <v>0</v>
      </c>
    </row>
    <row r="10" spans="1:10" ht="20" x14ac:dyDescent="0.55000000000000004">
      <c r="A10" s="176"/>
      <c r="B10" s="179"/>
      <c r="C10" s="171"/>
      <c r="D10" s="26" t="s">
        <v>26</v>
      </c>
      <c r="E10" s="27" t="s">
        <v>29</v>
      </c>
      <c r="F10" s="28" t="s">
        <v>33</v>
      </c>
      <c r="G10" s="29"/>
      <c r="H10" s="27"/>
      <c r="I10" s="30" t="s">
        <v>28</v>
      </c>
      <c r="J10" s="31">
        <f t="shared" si="0"/>
        <v>0</v>
      </c>
    </row>
    <row r="11" spans="1:10" ht="20.5" thickBot="1" x14ac:dyDescent="0.6">
      <c r="A11" s="176"/>
      <c r="B11" s="179"/>
      <c r="C11" s="184"/>
      <c r="D11" s="26" t="s">
        <v>26</v>
      </c>
      <c r="E11" s="27" t="s">
        <v>30</v>
      </c>
      <c r="F11" s="28" t="s">
        <v>34</v>
      </c>
      <c r="G11" s="29"/>
      <c r="H11" s="27"/>
      <c r="I11" s="30" t="s">
        <v>28</v>
      </c>
      <c r="J11" s="31">
        <f>G11*H11</f>
        <v>0</v>
      </c>
    </row>
    <row r="12" spans="1:10" ht="21" customHeight="1" x14ac:dyDescent="0.55000000000000004">
      <c r="A12" s="176"/>
      <c r="B12" s="179"/>
      <c r="C12" s="183" t="s">
        <v>35</v>
      </c>
      <c r="D12" s="20" t="s">
        <v>26</v>
      </c>
      <c r="E12" s="21" t="s">
        <v>27</v>
      </c>
      <c r="F12" s="22" t="s">
        <v>36</v>
      </c>
      <c r="G12" s="23"/>
      <c r="H12" s="21"/>
      <c r="I12" s="24" t="s">
        <v>28</v>
      </c>
      <c r="J12" s="25">
        <f t="shared" si="0"/>
        <v>0</v>
      </c>
    </row>
    <row r="13" spans="1:10" ht="21" customHeight="1" x14ac:dyDescent="0.55000000000000004">
      <c r="A13" s="176"/>
      <c r="B13" s="179"/>
      <c r="C13" s="171"/>
      <c r="D13" s="26" t="s">
        <v>26</v>
      </c>
      <c r="E13" s="27" t="s">
        <v>29</v>
      </c>
      <c r="F13" s="28" t="s">
        <v>37</v>
      </c>
      <c r="G13" s="29"/>
      <c r="H13" s="27"/>
      <c r="I13" s="30" t="s">
        <v>28</v>
      </c>
      <c r="J13" s="31">
        <f>G13*H13</f>
        <v>0</v>
      </c>
    </row>
    <row r="14" spans="1:10" ht="21" customHeight="1" x14ac:dyDescent="0.55000000000000004">
      <c r="A14" s="176"/>
      <c r="B14" s="179"/>
      <c r="C14" s="172"/>
      <c r="D14" s="26" t="s">
        <v>26</v>
      </c>
      <c r="E14" s="27" t="s">
        <v>30</v>
      </c>
      <c r="F14" s="28" t="s">
        <v>38</v>
      </c>
      <c r="G14" s="29"/>
      <c r="H14" s="27"/>
      <c r="I14" s="30" t="s">
        <v>28</v>
      </c>
      <c r="J14" s="31">
        <f t="shared" si="0"/>
        <v>0</v>
      </c>
    </row>
    <row r="15" spans="1:10" ht="21" customHeight="1" x14ac:dyDescent="0.55000000000000004">
      <c r="A15" s="176"/>
      <c r="B15" s="179"/>
      <c r="C15" s="170" t="s">
        <v>39</v>
      </c>
      <c r="D15" s="32" t="s">
        <v>26</v>
      </c>
      <c r="E15" s="33" t="s">
        <v>27</v>
      </c>
      <c r="F15" s="34" t="s">
        <v>40</v>
      </c>
      <c r="G15" s="35"/>
      <c r="H15" s="33"/>
      <c r="I15" s="36" t="s">
        <v>28</v>
      </c>
      <c r="J15" s="37">
        <f t="shared" si="0"/>
        <v>0</v>
      </c>
    </row>
    <row r="16" spans="1:10" ht="21" customHeight="1" x14ac:dyDescent="0.55000000000000004">
      <c r="A16" s="176"/>
      <c r="B16" s="179"/>
      <c r="C16" s="171"/>
      <c r="D16" s="32" t="s">
        <v>26</v>
      </c>
      <c r="E16" s="33" t="s">
        <v>29</v>
      </c>
      <c r="F16" s="34" t="s">
        <v>41</v>
      </c>
      <c r="G16" s="35"/>
      <c r="H16" s="33"/>
      <c r="I16" s="36" t="s">
        <v>28</v>
      </c>
      <c r="J16" s="37">
        <f t="shared" si="0"/>
        <v>0</v>
      </c>
    </row>
    <row r="17" spans="1:10" ht="21" customHeight="1" x14ac:dyDescent="0.55000000000000004">
      <c r="A17" s="176"/>
      <c r="B17" s="179"/>
      <c r="C17" s="172"/>
      <c r="D17" s="32" t="s">
        <v>26</v>
      </c>
      <c r="E17" s="33" t="s">
        <v>30</v>
      </c>
      <c r="F17" s="34" t="s">
        <v>42</v>
      </c>
      <c r="G17" s="35"/>
      <c r="H17" s="33"/>
      <c r="I17" s="36" t="s">
        <v>28</v>
      </c>
      <c r="J17" s="37">
        <f t="shared" si="0"/>
        <v>0</v>
      </c>
    </row>
    <row r="18" spans="1:10" ht="20" x14ac:dyDescent="0.55000000000000004">
      <c r="A18" s="176"/>
      <c r="B18" s="179"/>
      <c r="C18" s="170" t="s">
        <v>43</v>
      </c>
      <c r="D18" s="32" t="s">
        <v>44</v>
      </c>
      <c r="E18" s="33" t="s">
        <v>27</v>
      </c>
      <c r="F18" s="34" t="s">
        <v>45</v>
      </c>
      <c r="G18" s="35"/>
      <c r="H18" s="33"/>
      <c r="I18" s="36" t="s">
        <v>28</v>
      </c>
      <c r="J18" s="37">
        <f t="shared" si="0"/>
        <v>0</v>
      </c>
    </row>
    <row r="19" spans="1:10" ht="20" x14ac:dyDescent="0.55000000000000004">
      <c r="A19" s="176"/>
      <c r="B19" s="179"/>
      <c r="C19" s="171"/>
      <c r="D19" s="32" t="s">
        <v>44</v>
      </c>
      <c r="E19" s="33" t="s">
        <v>29</v>
      </c>
      <c r="F19" s="34" t="s">
        <v>46</v>
      </c>
      <c r="G19" s="35"/>
      <c r="H19" s="33"/>
      <c r="I19" s="36" t="s">
        <v>28</v>
      </c>
      <c r="J19" s="37">
        <f t="shared" si="0"/>
        <v>0</v>
      </c>
    </row>
    <row r="20" spans="1:10" ht="20" x14ac:dyDescent="0.55000000000000004">
      <c r="A20" s="176"/>
      <c r="B20" s="179"/>
      <c r="C20" s="171"/>
      <c r="D20" s="32" t="s">
        <v>44</v>
      </c>
      <c r="E20" s="33" t="s">
        <v>30</v>
      </c>
      <c r="F20" s="34" t="s">
        <v>47</v>
      </c>
      <c r="G20" s="35"/>
      <c r="H20" s="33"/>
      <c r="I20" s="36" t="s">
        <v>28</v>
      </c>
      <c r="J20" s="37">
        <f t="shared" si="0"/>
        <v>0</v>
      </c>
    </row>
    <row r="21" spans="1:10" ht="18" customHeight="1" x14ac:dyDescent="0.55000000000000004">
      <c r="A21" s="176"/>
      <c r="B21" s="179"/>
      <c r="C21" s="171"/>
      <c r="D21" s="32" t="s">
        <v>44</v>
      </c>
      <c r="E21" s="33" t="s">
        <v>48</v>
      </c>
      <c r="F21" s="34" t="s">
        <v>49</v>
      </c>
      <c r="G21" s="35"/>
      <c r="H21" s="33"/>
      <c r="I21" s="36" t="s">
        <v>28</v>
      </c>
      <c r="J21" s="37">
        <f t="shared" si="0"/>
        <v>0</v>
      </c>
    </row>
    <row r="22" spans="1:10" ht="18" customHeight="1" x14ac:dyDescent="0.55000000000000004">
      <c r="A22" s="176"/>
      <c r="B22" s="179"/>
      <c r="C22" s="171"/>
      <c r="D22" s="32" t="s">
        <v>44</v>
      </c>
      <c r="E22" s="33" t="s">
        <v>50</v>
      </c>
      <c r="F22" s="34" t="s">
        <v>51</v>
      </c>
      <c r="G22" s="35"/>
      <c r="H22" s="33"/>
      <c r="I22" s="36" t="s">
        <v>28</v>
      </c>
      <c r="J22" s="37">
        <f t="shared" si="0"/>
        <v>0</v>
      </c>
    </row>
    <row r="23" spans="1:10" ht="18" customHeight="1" x14ac:dyDescent="0.55000000000000004">
      <c r="A23" s="176"/>
      <c r="B23" s="179"/>
      <c r="C23" s="171"/>
      <c r="D23" s="32" t="s">
        <v>44</v>
      </c>
      <c r="E23" s="33" t="s">
        <v>52</v>
      </c>
      <c r="F23" s="34" t="s">
        <v>53</v>
      </c>
      <c r="G23" s="35"/>
      <c r="H23" s="33"/>
      <c r="I23" s="36" t="s">
        <v>28</v>
      </c>
      <c r="J23" s="37">
        <f t="shared" si="0"/>
        <v>0</v>
      </c>
    </row>
    <row r="24" spans="1:10" ht="40" x14ac:dyDescent="0.55000000000000004">
      <c r="A24" s="176"/>
      <c r="B24" s="179"/>
      <c r="C24" s="171"/>
      <c r="D24" s="32" t="s">
        <v>44</v>
      </c>
      <c r="E24" s="33" t="s">
        <v>54</v>
      </c>
      <c r="F24" s="34" t="s">
        <v>55</v>
      </c>
      <c r="G24" s="35"/>
      <c r="H24" s="33"/>
      <c r="I24" s="36" t="s">
        <v>28</v>
      </c>
      <c r="J24" s="37">
        <f t="shared" si="0"/>
        <v>0</v>
      </c>
    </row>
    <row r="25" spans="1:10" ht="40" x14ac:dyDescent="0.55000000000000004">
      <c r="A25" s="176"/>
      <c r="B25" s="179"/>
      <c r="C25" s="171"/>
      <c r="D25" s="32" t="s">
        <v>44</v>
      </c>
      <c r="E25" s="33" t="s">
        <v>56</v>
      </c>
      <c r="F25" s="34" t="s">
        <v>57</v>
      </c>
      <c r="G25" s="35"/>
      <c r="H25" s="33"/>
      <c r="I25" s="36" t="s">
        <v>28</v>
      </c>
      <c r="J25" s="37">
        <f t="shared" si="0"/>
        <v>0</v>
      </c>
    </row>
    <row r="26" spans="1:10" ht="18" customHeight="1" x14ac:dyDescent="0.55000000000000004">
      <c r="A26" s="176"/>
      <c r="B26" s="179"/>
      <c r="C26" s="171"/>
      <c r="D26" s="32" t="s">
        <v>44</v>
      </c>
      <c r="E26" s="33" t="s">
        <v>58</v>
      </c>
      <c r="F26" s="34" t="s">
        <v>59</v>
      </c>
      <c r="G26" s="35"/>
      <c r="H26" s="33"/>
      <c r="I26" s="36" t="s">
        <v>28</v>
      </c>
      <c r="J26" s="37">
        <f t="shared" si="0"/>
        <v>0</v>
      </c>
    </row>
    <row r="27" spans="1:10" ht="39.65" customHeight="1" x14ac:dyDescent="0.55000000000000004">
      <c r="A27" s="176"/>
      <c r="B27" s="179"/>
      <c r="C27" s="171"/>
      <c r="D27" s="32" t="s">
        <v>44</v>
      </c>
      <c r="E27" s="33" t="s">
        <v>60</v>
      </c>
      <c r="F27" s="34" t="s">
        <v>61</v>
      </c>
      <c r="G27" s="35"/>
      <c r="H27" s="33"/>
      <c r="I27" s="36" t="s">
        <v>28</v>
      </c>
      <c r="J27" s="37">
        <f t="shared" si="0"/>
        <v>0</v>
      </c>
    </row>
    <row r="28" spans="1:10" ht="40" x14ac:dyDescent="0.55000000000000004">
      <c r="A28" s="176"/>
      <c r="B28" s="179"/>
      <c r="C28" s="171"/>
      <c r="D28" s="32" t="s">
        <v>44</v>
      </c>
      <c r="E28" s="33" t="s">
        <v>62</v>
      </c>
      <c r="F28" s="34" t="s">
        <v>63</v>
      </c>
      <c r="G28" s="35"/>
      <c r="H28" s="33"/>
      <c r="I28" s="36" t="s">
        <v>28</v>
      </c>
      <c r="J28" s="37">
        <f t="shared" si="0"/>
        <v>0</v>
      </c>
    </row>
    <row r="29" spans="1:10" ht="18" customHeight="1" x14ac:dyDescent="0.55000000000000004">
      <c r="A29" s="176"/>
      <c r="B29" s="179"/>
      <c r="C29" s="171"/>
      <c r="D29" s="32" t="s">
        <v>44</v>
      </c>
      <c r="E29" s="33" t="s">
        <v>64</v>
      </c>
      <c r="F29" s="34" t="s">
        <v>65</v>
      </c>
      <c r="G29" s="35"/>
      <c r="H29" s="33"/>
      <c r="I29" s="36" t="s">
        <v>28</v>
      </c>
      <c r="J29" s="37">
        <f t="shared" si="0"/>
        <v>0</v>
      </c>
    </row>
    <row r="30" spans="1:10" ht="40" x14ac:dyDescent="0.55000000000000004">
      <c r="A30" s="176"/>
      <c r="B30" s="179"/>
      <c r="C30" s="171"/>
      <c r="D30" s="32" t="s">
        <v>44</v>
      </c>
      <c r="E30" s="33" t="s">
        <v>66</v>
      </c>
      <c r="F30" s="34" t="s">
        <v>125</v>
      </c>
      <c r="G30" s="35"/>
      <c r="H30" s="33"/>
      <c r="I30" s="36" t="s">
        <v>28</v>
      </c>
      <c r="J30" s="37">
        <f t="shared" si="0"/>
        <v>0</v>
      </c>
    </row>
    <row r="31" spans="1:10" ht="40" x14ac:dyDescent="0.55000000000000004">
      <c r="A31" s="176"/>
      <c r="B31" s="179"/>
      <c r="C31" s="171"/>
      <c r="D31" s="32" t="s">
        <v>44</v>
      </c>
      <c r="E31" s="33" t="s">
        <v>67</v>
      </c>
      <c r="F31" s="34" t="s">
        <v>126</v>
      </c>
      <c r="G31" s="35"/>
      <c r="H31" s="33"/>
      <c r="I31" s="36" t="s">
        <v>28</v>
      </c>
      <c r="J31" s="37">
        <f t="shared" si="0"/>
        <v>0</v>
      </c>
    </row>
    <row r="32" spans="1:10" ht="18" customHeight="1" x14ac:dyDescent="0.55000000000000004">
      <c r="A32" s="176"/>
      <c r="B32" s="179"/>
      <c r="C32" s="171"/>
      <c r="D32" s="32" t="s">
        <v>44</v>
      </c>
      <c r="E32" s="33" t="s">
        <v>68</v>
      </c>
      <c r="F32" s="34" t="s">
        <v>127</v>
      </c>
      <c r="G32" s="35"/>
      <c r="H32" s="33"/>
      <c r="I32" s="36" t="s">
        <v>28</v>
      </c>
      <c r="J32" s="37">
        <f t="shared" si="0"/>
        <v>0</v>
      </c>
    </row>
    <row r="33" spans="1:10" ht="18" customHeight="1" x14ac:dyDescent="0.55000000000000004">
      <c r="A33" s="176"/>
      <c r="B33" s="179"/>
      <c r="C33" s="170" t="s">
        <v>69</v>
      </c>
      <c r="D33" s="32" t="s">
        <v>128</v>
      </c>
      <c r="E33" s="33" t="s">
        <v>86</v>
      </c>
      <c r="F33" s="34" t="s">
        <v>70</v>
      </c>
      <c r="G33" s="35"/>
      <c r="H33" s="33"/>
      <c r="I33" s="36" t="s">
        <v>28</v>
      </c>
      <c r="J33" s="37">
        <f t="shared" si="0"/>
        <v>0</v>
      </c>
    </row>
    <row r="34" spans="1:10" ht="18" customHeight="1" x14ac:dyDescent="0.55000000000000004">
      <c r="A34" s="176"/>
      <c r="B34" s="179"/>
      <c r="C34" s="171"/>
      <c r="D34" s="32" t="s">
        <v>44</v>
      </c>
      <c r="E34" s="33" t="s">
        <v>87</v>
      </c>
      <c r="F34" s="34" t="s">
        <v>71</v>
      </c>
      <c r="G34" s="35"/>
      <c r="H34" s="33"/>
      <c r="I34" s="36" t="s">
        <v>28</v>
      </c>
      <c r="J34" s="37">
        <f t="shared" si="0"/>
        <v>0</v>
      </c>
    </row>
    <row r="35" spans="1:10" ht="18" customHeight="1" x14ac:dyDescent="0.55000000000000004">
      <c r="A35" s="176"/>
      <c r="B35" s="179"/>
      <c r="C35" s="171"/>
      <c r="D35" s="32" t="s">
        <v>44</v>
      </c>
      <c r="E35" s="33" t="s">
        <v>88</v>
      </c>
      <c r="F35" s="34" t="s">
        <v>129</v>
      </c>
      <c r="G35" s="35"/>
      <c r="H35" s="33"/>
      <c r="I35" s="36" t="s">
        <v>28</v>
      </c>
      <c r="J35" s="37">
        <f t="shared" si="0"/>
        <v>0</v>
      </c>
    </row>
    <row r="36" spans="1:10" ht="18" customHeight="1" x14ac:dyDescent="0.55000000000000004">
      <c r="A36" s="176"/>
      <c r="B36" s="179"/>
      <c r="C36" s="171"/>
      <c r="D36" s="32" t="s">
        <v>44</v>
      </c>
      <c r="E36" s="33" t="s">
        <v>89</v>
      </c>
      <c r="F36" s="34" t="s">
        <v>130</v>
      </c>
      <c r="G36" s="35"/>
      <c r="H36" s="33"/>
      <c r="I36" s="36" t="s">
        <v>28</v>
      </c>
      <c r="J36" s="37">
        <f t="shared" si="0"/>
        <v>0</v>
      </c>
    </row>
    <row r="37" spans="1:10" ht="18" customHeight="1" x14ac:dyDescent="0.55000000000000004">
      <c r="A37" s="176"/>
      <c r="B37" s="179"/>
      <c r="C37" s="171"/>
      <c r="D37" s="32" t="s">
        <v>131</v>
      </c>
      <c r="E37" s="33" t="s">
        <v>90</v>
      </c>
      <c r="F37" s="34" t="s">
        <v>72</v>
      </c>
      <c r="G37" s="35"/>
      <c r="H37" s="33"/>
      <c r="I37" s="36" t="s">
        <v>28</v>
      </c>
      <c r="J37" s="37">
        <f t="shared" si="0"/>
        <v>0</v>
      </c>
    </row>
    <row r="38" spans="1:10" ht="18" customHeight="1" x14ac:dyDescent="0.55000000000000004">
      <c r="A38" s="176"/>
      <c r="B38" s="179"/>
      <c r="C38" s="171"/>
      <c r="D38" s="32" t="s">
        <v>76</v>
      </c>
      <c r="E38" s="33" t="s">
        <v>91</v>
      </c>
      <c r="F38" s="34" t="s">
        <v>73</v>
      </c>
      <c r="G38" s="35"/>
      <c r="H38" s="33"/>
      <c r="I38" s="36" t="s">
        <v>28</v>
      </c>
      <c r="J38" s="37">
        <f t="shared" si="0"/>
        <v>0</v>
      </c>
    </row>
    <row r="39" spans="1:10" ht="18" customHeight="1" x14ac:dyDescent="0.55000000000000004">
      <c r="A39" s="176"/>
      <c r="B39" s="179"/>
      <c r="C39" s="172"/>
      <c r="D39" s="32" t="s">
        <v>131</v>
      </c>
      <c r="E39" s="33" t="s">
        <v>132</v>
      </c>
      <c r="F39" s="34" t="s">
        <v>74</v>
      </c>
      <c r="G39" s="35"/>
      <c r="H39" s="33"/>
      <c r="I39" s="36" t="s">
        <v>28</v>
      </c>
      <c r="J39" s="37">
        <f t="shared" si="0"/>
        <v>0</v>
      </c>
    </row>
    <row r="40" spans="1:10" ht="18" customHeight="1" x14ac:dyDescent="0.55000000000000004">
      <c r="A40" s="176"/>
      <c r="B40" s="179"/>
      <c r="C40" s="34" t="s">
        <v>75</v>
      </c>
      <c r="D40" s="32" t="s">
        <v>133</v>
      </c>
      <c r="E40" s="33" t="s">
        <v>27</v>
      </c>
      <c r="F40" s="34" t="s">
        <v>77</v>
      </c>
      <c r="G40" s="35"/>
      <c r="H40" s="33"/>
      <c r="I40" s="36" t="s">
        <v>28</v>
      </c>
      <c r="J40" s="37">
        <f t="shared" si="0"/>
        <v>0</v>
      </c>
    </row>
    <row r="41" spans="1:10" ht="18" customHeight="1" x14ac:dyDescent="0.55000000000000004">
      <c r="A41" s="176"/>
      <c r="B41" s="179"/>
      <c r="C41" s="38" t="s">
        <v>78</v>
      </c>
      <c r="D41" s="39"/>
      <c r="E41" s="40" t="s">
        <v>27</v>
      </c>
      <c r="F41" s="38"/>
      <c r="G41" s="41"/>
      <c r="H41" s="40"/>
      <c r="I41" s="42" t="s">
        <v>28</v>
      </c>
      <c r="J41" s="43"/>
    </row>
    <row r="42" spans="1:10" ht="18" customHeight="1" x14ac:dyDescent="0.55000000000000004">
      <c r="A42" s="176"/>
      <c r="B42" s="179"/>
      <c r="C42" s="44"/>
      <c r="D42" s="45"/>
      <c r="E42" s="46" t="s">
        <v>29</v>
      </c>
      <c r="F42" s="44"/>
      <c r="G42" s="47"/>
      <c r="H42" s="46"/>
      <c r="I42" s="48" t="s">
        <v>28</v>
      </c>
      <c r="J42" s="49"/>
    </row>
    <row r="43" spans="1:10" ht="18" customHeight="1" x14ac:dyDescent="0.55000000000000004">
      <c r="A43" s="176"/>
      <c r="B43" s="179"/>
      <c r="C43" s="44"/>
      <c r="D43" s="45"/>
      <c r="E43" s="46" t="s">
        <v>30</v>
      </c>
      <c r="F43" s="44"/>
      <c r="G43" s="47"/>
      <c r="H43" s="46"/>
      <c r="I43" s="48" t="s">
        <v>28</v>
      </c>
      <c r="J43" s="49"/>
    </row>
    <row r="44" spans="1:10" ht="18" customHeight="1" x14ac:dyDescent="0.55000000000000004">
      <c r="A44" s="176"/>
      <c r="B44" s="179"/>
      <c r="C44" s="50"/>
      <c r="D44" s="51"/>
      <c r="E44" s="52" t="s">
        <v>48</v>
      </c>
      <c r="F44" s="50"/>
      <c r="G44" s="53"/>
      <c r="H44" s="52"/>
      <c r="I44" s="54" t="s">
        <v>28</v>
      </c>
      <c r="J44" s="55"/>
    </row>
    <row r="45" spans="1:10" ht="18" customHeight="1" thickBot="1" x14ac:dyDescent="0.6">
      <c r="A45" s="177"/>
      <c r="B45" s="180"/>
      <c r="C45" s="168" t="s">
        <v>79</v>
      </c>
      <c r="D45" s="168"/>
      <c r="E45" s="168"/>
      <c r="F45" s="168"/>
      <c r="G45" s="168"/>
      <c r="H45" s="168"/>
      <c r="I45" s="169"/>
      <c r="J45" s="56">
        <f>SUM(J6:J44)</f>
        <v>0</v>
      </c>
    </row>
    <row r="46" spans="1:10" ht="27.65" customHeight="1" thickBot="1" x14ac:dyDescent="0.6">
      <c r="A46" s="173" t="s">
        <v>80</v>
      </c>
      <c r="B46" s="174"/>
      <c r="C46" s="174"/>
      <c r="D46" s="174"/>
      <c r="E46" s="174"/>
      <c r="F46" s="174"/>
      <c r="G46" s="57"/>
      <c r="H46" s="57"/>
      <c r="I46" s="57"/>
      <c r="J46" s="58"/>
    </row>
    <row r="47" spans="1:10" ht="20.5" thickBot="1" x14ac:dyDescent="0.6">
      <c r="A47" s="181" t="s">
        <v>16</v>
      </c>
      <c r="B47" s="182"/>
      <c r="C47" s="13" t="s">
        <v>17</v>
      </c>
      <c r="D47" s="14" t="s">
        <v>18</v>
      </c>
      <c r="E47" s="15"/>
      <c r="F47" s="13" t="s">
        <v>19</v>
      </c>
      <c r="G47" s="16" t="s">
        <v>20</v>
      </c>
      <c r="H47" s="17" t="s">
        <v>81</v>
      </c>
      <c r="I47" s="18" t="s">
        <v>82</v>
      </c>
      <c r="J47" s="19" t="s">
        <v>23</v>
      </c>
    </row>
    <row r="48" spans="1:10" ht="18" customHeight="1" x14ac:dyDescent="0.55000000000000004">
      <c r="A48" s="198">
        <v>2</v>
      </c>
      <c r="B48" s="196" t="s">
        <v>121</v>
      </c>
      <c r="C48" s="196" t="s">
        <v>83</v>
      </c>
      <c r="D48" s="59" t="s">
        <v>84</v>
      </c>
      <c r="E48" s="60"/>
      <c r="F48" s="61" t="s">
        <v>85</v>
      </c>
      <c r="G48" s="62"/>
      <c r="H48" s="63"/>
      <c r="I48" s="64"/>
      <c r="J48" s="65"/>
    </row>
    <row r="49" spans="1:10" ht="18" customHeight="1" x14ac:dyDescent="0.55000000000000004">
      <c r="A49" s="199"/>
      <c r="B49" s="186"/>
      <c r="C49" s="186"/>
      <c r="D49" s="66" t="s">
        <v>84</v>
      </c>
      <c r="E49" s="67" t="s">
        <v>86</v>
      </c>
      <c r="F49" s="68"/>
      <c r="G49" s="69"/>
      <c r="H49" s="48"/>
      <c r="I49" s="70">
        <v>43</v>
      </c>
      <c r="J49" s="49">
        <f>G49*H49*I49</f>
        <v>0</v>
      </c>
    </row>
    <row r="50" spans="1:10" ht="18" customHeight="1" x14ac:dyDescent="0.55000000000000004">
      <c r="A50" s="199"/>
      <c r="B50" s="186"/>
      <c r="C50" s="186"/>
      <c r="D50" s="66" t="s">
        <v>84</v>
      </c>
      <c r="E50" s="67" t="s">
        <v>87</v>
      </c>
      <c r="F50" s="68"/>
      <c r="G50" s="69"/>
      <c r="H50" s="48"/>
      <c r="I50" s="70">
        <v>43</v>
      </c>
      <c r="J50" s="49">
        <f t="shared" ref="J50:J54" si="1">G50*H50*I50</f>
        <v>0</v>
      </c>
    </row>
    <row r="51" spans="1:10" ht="18" customHeight="1" x14ac:dyDescent="0.55000000000000004">
      <c r="A51" s="199"/>
      <c r="B51" s="186"/>
      <c r="C51" s="186"/>
      <c r="D51" s="66" t="s">
        <v>84</v>
      </c>
      <c r="E51" s="67" t="s">
        <v>88</v>
      </c>
      <c r="F51" s="68"/>
      <c r="G51" s="69"/>
      <c r="H51" s="48"/>
      <c r="I51" s="70">
        <v>43</v>
      </c>
      <c r="J51" s="49">
        <f t="shared" si="1"/>
        <v>0</v>
      </c>
    </row>
    <row r="52" spans="1:10" ht="18" customHeight="1" x14ac:dyDescent="0.55000000000000004">
      <c r="A52" s="199"/>
      <c r="B52" s="186"/>
      <c r="C52" s="186"/>
      <c r="D52" s="66" t="s">
        <v>84</v>
      </c>
      <c r="E52" s="67" t="s">
        <v>89</v>
      </c>
      <c r="F52" s="68"/>
      <c r="G52" s="69"/>
      <c r="H52" s="48"/>
      <c r="I52" s="70">
        <v>43</v>
      </c>
      <c r="J52" s="49">
        <f t="shared" si="1"/>
        <v>0</v>
      </c>
    </row>
    <row r="53" spans="1:10" ht="18" customHeight="1" x14ac:dyDescent="0.55000000000000004">
      <c r="A53" s="199"/>
      <c r="B53" s="186"/>
      <c r="C53" s="186"/>
      <c r="D53" s="66" t="s">
        <v>84</v>
      </c>
      <c r="E53" s="67" t="s">
        <v>90</v>
      </c>
      <c r="F53" s="68"/>
      <c r="G53" s="69"/>
      <c r="H53" s="48"/>
      <c r="I53" s="70">
        <v>43</v>
      </c>
      <c r="J53" s="49">
        <f t="shared" si="1"/>
        <v>0</v>
      </c>
    </row>
    <row r="54" spans="1:10" ht="18" customHeight="1" x14ac:dyDescent="0.55000000000000004">
      <c r="A54" s="199"/>
      <c r="B54" s="186"/>
      <c r="C54" s="187"/>
      <c r="D54" s="71" t="s">
        <v>84</v>
      </c>
      <c r="E54" s="72" t="s">
        <v>91</v>
      </c>
      <c r="F54" s="73"/>
      <c r="G54" s="74"/>
      <c r="H54" s="54"/>
      <c r="I54" s="75">
        <v>43</v>
      </c>
      <c r="J54" s="55">
        <f t="shared" si="1"/>
        <v>0</v>
      </c>
    </row>
    <row r="55" spans="1:10" ht="18" customHeight="1" x14ac:dyDescent="0.55000000000000004">
      <c r="A55" s="199"/>
      <c r="B55" s="186"/>
      <c r="C55" s="191" t="s">
        <v>94</v>
      </c>
      <c r="D55" s="83" t="s">
        <v>95</v>
      </c>
      <c r="E55" s="84"/>
      <c r="F55" s="85" t="s">
        <v>85</v>
      </c>
      <c r="G55" s="86"/>
      <c r="H55" s="87"/>
      <c r="I55" s="88"/>
      <c r="J55" s="89"/>
    </row>
    <row r="56" spans="1:10" ht="18" customHeight="1" x14ac:dyDescent="0.55000000000000004">
      <c r="A56" s="199"/>
      <c r="B56" s="186"/>
      <c r="C56" s="179"/>
      <c r="D56" s="83" t="s">
        <v>95</v>
      </c>
      <c r="E56" s="67" t="s">
        <v>27</v>
      </c>
      <c r="F56" s="90" t="s">
        <v>96</v>
      </c>
      <c r="G56" s="69"/>
      <c r="H56" s="48"/>
      <c r="I56" s="70">
        <v>184</v>
      </c>
      <c r="J56" s="49">
        <f t="shared" ref="J56:J68" si="2">G56*H56*I56</f>
        <v>0</v>
      </c>
    </row>
    <row r="57" spans="1:10" ht="18" customHeight="1" x14ac:dyDescent="0.55000000000000004">
      <c r="A57" s="199"/>
      <c r="B57" s="186"/>
      <c r="C57" s="179"/>
      <c r="D57" s="83" t="s">
        <v>95</v>
      </c>
      <c r="E57" s="67" t="s">
        <v>87</v>
      </c>
      <c r="F57" s="90" t="s">
        <v>97</v>
      </c>
      <c r="G57" s="69"/>
      <c r="H57" s="48"/>
      <c r="I57" s="70">
        <v>184</v>
      </c>
      <c r="J57" s="49">
        <f t="shared" si="2"/>
        <v>0</v>
      </c>
    </row>
    <row r="58" spans="1:10" ht="18" customHeight="1" x14ac:dyDescent="0.55000000000000004">
      <c r="A58" s="199"/>
      <c r="B58" s="186"/>
      <c r="C58" s="179"/>
      <c r="D58" s="83" t="s">
        <v>95</v>
      </c>
      <c r="E58" s="67" t="s">
        <v>88</v>
      </c>
      <c r="F58" s="90" t="s">
        <v>98</v>
      </c>
      <c r="G58" s="69"/>
      <c r="H58" s="48"/>
      <c r="I58" s="70">
        <v>184</v>
      </c>
      <c r="J58" s="49">
        <f>G58*H58*I58</f>
        <v>0</v>
      </c>
    </row>
    <row r="59" spans="1:10" ht="18" customHeight="1" x14ac:dyDescent="0.55000000000000004">
      <c r="A59" s="199"/>
      <c r="B59" s="186"/>
      <c r="C59" s="179"/>
      <c r="D59" s="83" t="s">
        <v>95</v>
      </c>
      <c r="E59" s="67" t="s">
        <v>89</v>
      </c>
      <c r="F59" s="90" t="s">
        <v>99</v>
      </c>
      <c r="G59" s="69"/>
      <c r="H59" s="48"/>
      <c r="I59" s="70">
        <v>184</v>
      </c>
      <c r="J59" s="49">
        <f t="shared" si="2"/>
        <v>0</v>
      </c>
    </row>
    <row r="60" spans="1:10" ht="18" customHeight="1" x14ac:dyDescent="0.55000000000000004">
      <c r="A60" s="199"/>
      <c r="B60" s="186"/>
      <c r="C60" s="179"/>
      <c r="D60" s="83" t="s">
        <v>95</v>
      </c>
      <c r="E60" s="67" t="s">
        <v>50</v>
      </c>
      <c r="F60" s="90" t="s">
        <v>100</v>
      </c>
      <c r="G60" s="69"/>
      <c r="H60" s="48"/>
      <c r="I60" s="70">
        <v>184</v>
      </c>
      <c r="J60" s="49">
        <f>G60*H60*I60</f>
        <v>0</v>
      </c>
    </row>
    <row r="61" spans="1:10" ht="18" customHeight="1" x14ac:dyDescent="0.55000000000000004">
      <c r="A61" s="199"/>
      <c r="B61" s="186"/>
      <c r="C61" s="179"/>
      <c r="D61" s="83" t="s">
        <v>95</v>
      </c>
      <c r="E61" s="67" t="s">
        <v>52</v>
      </c>
      <c r="F61" s="90" t="s">
        <v>101</v>
      </c>
      <c r="G61" s="69"/>
      <c r="H61" s="48"/>
      <c r="I61" s="70">
        <v>184</v>
      </c>
      <c r="J61" s="49">
        <f t="shared" si="2"/>
        <v>0</v>
      </c>
    </row>
    <row r="62" spans="1:10" ht="18" customHeight="1" x14ac:dyDescent="0.55000000000000004">
      <c r="A62" s="199"/>
      <c r="B62" s="186"/>
      <c r="C62" s="179"/>
      <c r="D62" s="83" t="s">
        <v>95</v>
      </c>
      <c r="E62" s="67" t="s">
        <v>54</v>
      </c>
      <c r="F62" s="90" t="s">
        <v>102</v>
      </c>
      <c r="G62" s="69"/>
      <c r="H62" s="48"/>
      <c r="I62" s="70">
        <v>184</v>
      </c>
      <c r="J62" s="49">
        <f t="shared" si="2"/>
        <v>0</v>
      </c>
    </row>
    <row r="63" spans="1:10" ht="18" customHeight="1" x14ac:dyDescent="0.55000000000000004">
      <c r="A63" s="199"/>
      <c r="B63" s="186"/>
      <c r="C63" s="179"/>
      <c r="D63" s="83" t="s">
        <v>95</v>
      </c>
      <c r="E63" s="67" t="s">
        <v>56</v>
      </c>
      <c r="F63" s="90" t="s">
        <v>103</v>
      </c>
      <c r="G63" s="69"/>
      <c r="H63" s="48"/>
      <c r="I63" s="70">
        <v>184</v>
      </c>
      <c r="J63" s="49">
        <f t="shared" si="2"/>
        <v>0</v>
      </c>
    </row>
    <row r="64" spans="1:10" ht="18" customHeight="1" x14ac:dyDescent="0.55000000000000004">
      <c r="A64" s="199"/>
      <c r="B64" s="186"/>
      <c r="C64" s="179"/>
      <c r="D64" s="91" t="s">
        <v>95</v>
      </c>
      <c r="E64" s="72" t="s">
        <v>58</v>
      </c>
      <c r="F64" s="92" t="s">
        <v>104</v>
      </c>
      <c r="G64" s="74"/>
      <c r="H64" s="54"/>
      <c r="I64" s="75">
        <v>184</v>
      </c>
      <c r="J64" s="55">
        <f t="shared" si="2"/>
        <v>0</v>
      </c>
    </row>
    <row r="65" spans="1:10" ht="18" customHeight="1" x14ac:dyDescent="0.55000000000000004">
      <c r="A65" s="199"/>
      <c r="B65" s="186"/>
      <c r="C65" s="179"/>
      <c r="D65" s="83" t="s">
        <v>95</v>
      </c>
      <c r="E65" s="84" t="s">
        <v>27</v>
      </c>
      <c r="F65" s="93" t="s">
        <v>105</v>
      </c>
      <c r="G65" s="94"/>
      <c r="H65" s="95"/>
      <c r="I65" s="96">
        <v>184</v>
      </c>
      <c r="J65" s="97">
        <f t="shared" si="2"/>
        <v>0</v>
      </c>
    </row>
    <row r="66" spans="1:10" ht="18" customHeight="1" x14ac:dyDescent="0.55000000000000004">
      <c r="A66" s="199"/>
      <c r="B66" s="186"/>
      <c r="C66" s="179"/>
      <c r="D66" s="83" t="s">
        <v>95</v>
      </c>
      <c r="E66" s="67" t="s">
        <v>29</v>
      </c>
      <c r="F66" s="90"/>
      <c r="G66" s="69"/>
      <c r="H66" s="98"/>
      <c r="I66" s="99">
        <v>184</v>
      </c>
      <c r="J66" s="100">
        <f t="shared" si="2"/>
        <v>0</v>
      </c>
    </row>
    <row r="67" spans="1:10" ht="18" customHeight="1" x14ac:dyDescent="0.55000000000000004">
      <c r="A67" s="199"/>
      <c r="B67" s="186"/>
      <c r="C67" s="179"/>
      <c r="D67" s="83" t="s">
        <v>95</v>
      </c>
      <c r="E67" s="67" t="s">
        <v>30</v>
      </c>
      <c r="F67" s="90"/>
      <c r="G67" s="69"/>
      <c r="H67" s="98"/>
      <c r="I67" s="99">
        <v>184</v>
      </c>
      <c r="J67" s="100">
        <f t="shared" si="2"/>
        <v>0</v>
      </c>
    </row>
    <row r="68" spans="1:10" ht="18" customHeight="1" x14ac:dyDescent="0.55000000000000004">
      <c r="A68" s="199"/>
      <c r="B68" s="186"/>
      <c r="C68" s="192"/>
      <c r="D68" s="91" t="s">
        <v>95</v>
      </c>
      <c r="E68" s="72" t="s">
        <v>48</v>
      </c>
      <c r="F68" s="73"/>
      <c r="G68" s="74"/>
      <c r="H68" s="54"/>
      <c r="I68" s="75">
        <v>184</v>
      </c>
      <c r="J68" s="55">
        <f t="shared" si="2"/>
        <v>0</v>
      </c>
    </row>
    <row r="69" spans="1:10" ht="18" customHeight="1" x14ac:dyDescent="0.55000000000000004">
      <c r="A69" s="199"/>
      <c r="B69" s="186"/>
      <c r="C69" s="185" t="s">
        <v>108</v>
      </c>
      <c r="D69" s="66" t="s">
        <v>109</v>
      </c>
      <c r="E69" s="84"/>
      <c r="F69" s="85" t="s">
        <v>85</v>
      </c>
      <c r="G69" s="86"/>
      <c r="H69" s="87"/>
      <c r="I69" s="88"/>
      <c r="J69" s="89"/>
    </row>
    <row r="70" spans="1:10" ht="18" customHeight="1" x14ac:dyDescent="0.55000000000000004">
      <c r="A70" s="199"/>
      <c r="B70" s="186"/>
      <c r="C70" s="186"/>
      <c r="D70" s="66" t="s">
        <v>109</v>
      </c>
      <c r="E70" s="67" t="s">
        <v>27</v>
      </c>
      <c r="F70" s="68"/>
      <c r="G70" s="69"/>
      <c r="H70" s="48"/>
      <c r="I70" s="70">
        <v>18</v>
      </c>
      <c r="J70" s="49">
        <f t="shared" ref="J70:J75" si="3">G70*H70*I70</f>
        <v>0</v>
      </c>
    </row>
    <row r="71" spans="1:10" ht="18" customHeight="1" x14ac:dyDescent="0.55000000000000004">
      <c r="A71" s="199"/>
      <c r="B71" s="186"/>
      <c r="C71" s="186"/>
      <c r="D71" s="66" t="s">
        <v>109</v>
      </c>
      <c r="E71" s="67" t="s">
        <v>29</v>
      </c>
      <c r="F71" s="68"/>
      <c r="G71" s="69"/>
      <c r="H71" s="48"/>
      <c r="I71" s="70">
        <v>18</v>
      </c>
      <c r="J71" s="49">
        <f t="shared" si="3"/>
        <v>0</v>
      </c>
    </row>
    <row r="72" spans="1:10" ht="18" customHeight="1" x14ac:dyDescent="0.55000000000000004">
      <c r="A72" s="199"/>
      <c r="B72" s="186"/>
      <c r="C72" s="186"/>
      <c r="D72" s="66" t="s">
        <v>109</v>
      </c>
      <c r="E72" s="67" t="s">
        <v>88</v>
      </c>
      <c r="F72" s="68"/>
      <c r="G72" s="69"/>
      <c r="H72" s="48"/>
      <c r="I72" s="70">
        <v>18</v>
      </c>
      <c r="J72" s="49">
        <f t="shared" si="3"/>
        <v>0</v>
      </c>
    </row>
    <row r="73" spans="1:10" ht="18" customHeight="1" x14ac:dyDescent="0.55000000000000004">
      <c r="A73" s="199"/>
      <c r="B73" s="186"/>
      <c r="C73" s="186"/>
      <c r="D73" s="66" t="s">
        <v>109</v>
      </c>
      <c r="E73" s="67" t="s">
        <v>89</v>
      </c>
      <c r="F73" s="68"/>
      <c r="G73" s="69"/>
      <c r="H73" s="48"/>
      <c r="I73" s="70">
        <v>18</v>
      </c>
      <c r="J73" s="49">
        <f t="shared" si="3"/>
        <v>0</v>
      </c>
    </row>
    <row r="74" spans="1:10" ht="18" customHeight="1" x14ac:dyDescent="0.55000000000000004">
      <c r="A74" s="199"/>
      <c r="B74" s="186"/>
      <c r="C74" s="186"/>
      <c r="D74" s="66" t="s">
        <v>109</v>
      </c>
      <c r="E74" s="67" t="s">
        <v>90</v>
      </c>
      <c r="F74" s="68"/>
      <c r="G74" s="69"/>
      <c r="H74" s="48"/>
      <c r="I74" s="70">
        <v>18</v>
      </c>
      <c r="J74" s="49">
        <f t="shared" si="3"/>
        <v>0</v>
      </c>
    </row>
    <row r="75" spans="1:10" ht="18" customHeight="1" x14ac:dyDescent="0.55000000000000004">
      <c r="A75" s="199"/>
      <c r="B75" s="186"/>
      <c r="C75" s="187"/>
      <c r="D75" s="66" t="s">
        <v>109</v>
      </c>
      <c r="E75" s="67" t="s">
        <v>91</v>
      </c>
      <c r="F75" s="68"/>
      <c r="G75" s="69"/>
      <c r="H75" s="48"/>
      <c r="I75" s="70">
        <v>18</v>
      </c>
      <c r="J75" s="49">
        <f t="shared" si="3"/>
        <v>0</v>
      </c>
    </row>
    <row r="76" spans="1:10" ht="18" customHeight="1" x14ac:dyDescent="0.55000000000000004">
      <c r="A76" s="199"/>
      <c r="B76" s="186"/>
      <c r="C76" s="185" t="s">
        <v>92</v>
      </c>
      <c r="D76" s="76" t="s">
        <v>84</v>
      </c>
      <c r="E76" s="77"/>
      <c r="F76" s="78" t="s">
        <v>85</v>
      </c>
      <c r="G76" s="79"/>
      <c r="H76" s="80"/>
      <c r="I76" s="81"/>
      <c r="J76" s="82"/>
    </row>
    <row r="77" spans="1:10" ht="18" customHeight="1" x14ac:dyDescent="0.55000000000000004">
      <c r="A77" s="199"/>
      <c r="B77" s="186"/>
      <c r="C77" s="186"/>
      <c r="D77" s="66" t="s">
        <v>84</v>
      </c>
      <c r="E77" s="67" t="s">
        <v>86</v>
      </c>
      <c r="F77" s="68"/>
      <c r="G77" s="69"/>
      <c r="H77" s="48"/>
      <c r="I77" s="70">
        <v>43</v>
      </c>
      <c r="J77" s="49">
        <f t="shared" ref="J77:J81" si="4">G77*H77*I77</f>
        <v>0</v>
      </c>
    </row>
    <row r="78" spans="1:10" ht="18" customHeight="1" x14ac:dyDescent="0.55000000000000004">
      <c r="A78" s="199"/>
      <c r="B78" s="186"/>
      <c r="C78" s="186"/>
      <c r="D78" s="66" t="s">
        <v>84</v>
      </c>
      <c r="E78" s="67" t="s">
        <v>87</v>
      </c>
      <c r="F78" s="68"/>
      <c r="G78" s="69"/>
      <c r="H78" s="48"/>
      <c r="I78" s="70">
        <v>43</v>
      </c>
      <c r="J78" s="49">
        <f t="shared" si="4"/>
        <v>0</v>
      </c>
    </row>
    <row r="79" spans="1:10" ht="18" customHeight="1" x14ac:dyDescent="0.55000000000000004">
      <c r="A79" s="199"/>
      <c r="B79" s="186"/>
      <c r="C79" s="186"/>
      <c r="D79" s="66" t="s">
        <v>84</v>
      </c>
      <c r="E79" s="67" t="s">
        <v>88</v>
      </c>
      <c r="F79" s="68"/>
      <c r="G79" s="69"/>
      <c r="H79" s="48"/>
      <c r="I79" s="70">
        <v>43</v>
      </c>
      <c r="J79" s="49">
        <f t="shared" si="4"/>
        <v>0</v>
      </c>
    </row>
    <row r="80" spans="1:10" ht="18" customHeight="1" x14ac:dyDescent="0.55000000000000004">
      <c r="A80" s="199"/>
      <c r="B80" s="186"/>
      <c r="C80" s="186"/>
      <c r="D80" s="66" t="s">
        <v>84</v>
      </c>
      <c r="E80" s="67" t="s">
        <v>89</v>
      </c>
      <c r="F80" s="68"/>
      <c r="G80" s="69"/>
      <c r="H80" s="48"/>
      <c r="I80" s="70">
        <v>43</v>
      </c>
      <c r="J80" s="49">
        <f t="shared" si="4"/>
        <v>0</v>
      </c>
    </row>
    <row r="81" spans="1:10" ht="18" customHeight="1" x14ac:dyDescent="0.55000000000000004">
      <c r="A81" s="199"/>
      <c r="B81" s="186"/>
      <c r="C81" s="187"/>
      <c r="D81" s="71" t="s">
        <v>84</v>
      </c>
      <c r="E81" s="72" t="s">
        <v>90</v>
      </c>
      <c r="F81" s="73"/>
      <c r="G81" s="74"/>
      <c r="H81" s="54"/>
      <c r="I81" s="75">
        <v>43</v>
      </c>
      <c r="J81" s="55">
        <f t="shared" si="4"/>
        <v>0</v>
      </c>
    </row>
    <row r="82" spans="1:10" ht="18" customHeight="1" x14ac:dyDescent="0.55000000000000004">
      <c r="A82" s="199"/>
      <c r="B82" s="186"/>
      <c r="C82" s="185" t="s">
        <v>106</v>
      </c>
      <c r="D82" s="76" t="s">
        <v>95</v>
      </c>
      <c r="E82" s="77"/>
      <c r="F82" s="78" t="s">
        <v>85</v>
      </c>
      <c r="G82" s="79"/>
      <c r="H82" s="80"/>
      <c r="I82" s="81"/>
      <c r="J82" s="82"/>
    </row>
    <row r="83" spans="1:10" ht="18" customHeight="1" x14ac:dyDescent="0.55000000000000004">
      <c r="A83" s="199"/>
      <c r="B83" s="186"/>
      <c r="C83" s="186"/>
      <c r="D83" s="66" t="s">
        <v>95</v>
      </c>
      <c r="E83" s="67" t="s">
        <v>86</v>
      </c>
      <c r="F83" s="68"/>
      <c r="G83" s="69"/>
      <c r="H83" s="48"/>
      <c r="I83" s="70">
        <v>184</v>
      </c>
      <c r="J83" s="49">
        <f t="shared" ref="J83:J87" si="5">G83*H83*I83</f>
        <v>0</v>
      </c>
    </row>
    <row r="84" spans="1:10" ht="18" customHeight="1" x14ac:dyDescent="0.55000000000000004">
      <c r="A84" s="199"/>
      <c r="B84" s="186"/>
      <c r="C84" s="186"/>
      <c r="D84" s="66" t="s">
        <v>95</v>
      </c>
      <c r="E84" s="67" t="s">
        <v>87</v>
      </c>
      <c r="F84" s="68"/>
      <c r="G84" s="69"/>
      <c r="H84" s="48"/>
      <c r="I84" s="70">
        <v>184</v>
      </c>
      <c r="J84" s="49">
        <f t="shared" si="5"/>
        <v>0</v>
      </c>
    </row>
    <row r="85" spans="1:10" ht="18" customHeight="1" x14ac:dyDescent="0.55000000000000004">
      <c r="A85" s="199"/>
      <c r="B85" s="186"/>
      <c r="C85" s="186"/>
      <c r="D85" s="66" t="s">
        <v>95</v>
      </c>
      <c r="E85" s="67" t="s">
        <v>88</v>
      </c>
      <c r="F85" s="68"/>
      <c r="G85" s="69"/>
      <c r="H85" s="48"/>
      <c r="I85" s="70">
        <v>184</v>
      </c>
      <c r="J85" s="49">
        <f t="shared" si="5"/>
        <v>0</v>
      </c>
    </row>
    <row r="86" spans="1:10" ht="18" customHeight="1" x14ac:dyDescent="0.55000000000000004">
      <c r="A86" s="199"/>
      <c r="B86" s="186"/>
      <c r="C86" s="186"/>
      <c r="D86" s="66" t="s">
        <v>95</v>
      </c>
      <c r="E86" s="67" t="s">
        <v>89</v>
      </c>
      <c r="F86" s="68"/>
      <c r="G86" s="69"/>
      <c r="H86" s="48"/>
      <c r="I86" s="70">
        <v>184</v>
      </c>
      <c r="J86" s="49">
        <f t="shared" si="5"/>
        <v>0</v>
      </c>
    </row>
    <row r="87" spans="1:10" ht="18" customHeight="1" x14ac:dyDescent="0.55000000000000004">
      <c r="A87" s="199"/>
      <c r="B87" s="186"/>
      <c r="C87" s="187"/>
      <c r="D87" s="71" t="s">
        <v>95</v>
      </c>
      <c r="E87" s="72" t="s">
        <v>90</v>
      </c>
      <c r="F87" s="73"/>
      <c r="G87" s="74"/>
      <c r="H87" s="54"/>
      <c r="I87" s="75">
        <v>184</v>
      </c>
      <c r="J87" s="55">
        <f t="shared" si="5"/>
        <v>0</v>
      </c>
    </row>
    <row r="88" spans="1:10" ht="18" customHeight="1" x14ac:dyDescent="0.55000000000000004">
      <c r="A88" s="199"/>
      <c r="B88" s="186"/>
      <c r="C88" s="185" t="s">
        <v>120</v>
      </c>
      <c r="D88" s="76" t="s">
        <v>109</v>
      </c>
      <c r="E88" s="77"/>
      <c r="F88" s="78" t="s">
        <v>85</v>
      </c>
      <c r="G88" s="79"/>
      <c r="H88" s="80"/>
      <c r="I88" s="81"/>
      <c r="J88" s="82"/>
    </row>
    <row r="89" spans="1:10" ht="18" customHeight="1" x14ac:dyDescent="0.55000000000000004">
      <c r="A89" s="199"/>
      <c r="B89" s="186"/>
      <c r="C89" s="186"/>
      <c r="D89" s="66" t="s">
        <v>109</v>
      </c>
      <c r="E89" s="67" t="s">
        <v>86</v>
      </c>
      <c r="F89" s="68"/>
      <c r="G89" s="69"/>
      <c r="H89" s="48"/>
      <c r="I89" s="70">
        <v>18</v>
      </c>
      <c r="J89" s="49">
        <f t="shared" ref="J89:J93" si="6">G89*H89*I89</f>
        <v>0</v>
      </c>
    </row>
    <row r="90" spans="1:10" ht="18" customHeight="1" x14ac:dyDescent="0.55000000000000004">
      <c r="A90" s="199"/>
      <c r="B90" s="186"/>
      <c r="C90" s="186"/>
      <c r="D90" s="66" t="s">
        <v>109</v>
      </c>
      <c r="E90" s="67" t="s">
        <v>87</v>
      </c>
      <c r="F90" s="68"/>
      <c r="G90" s="69"/>
      <c r="H90" s="48"/>
      <c r="I90" s="70">
        <v>18</v>
      </c>
      <c r="J90" s="49">
        <f t="shared" si="6"/>
        <v>0</v>
      </c>
    </row>
    <row r="91" spans="1:10" ht="18" customHeight="1" x14ac:dyDescent="0.55000000000000004">
      <c r="A91" s="199"/>
      <c r="B91" s="186"/>
      <c r="C91" s="186"/>
      <c r="D91" s="66" t="s">
        <v>109</v>
      </c>
      <c r="E91" s="67" t="s">
        <v>88</v>
      </c>
      <c r="F91" s="68"/>
      <c r="G91" s="69"/>
      <c r="H91" s="48"/>
      <c r="I91" s="70">
        <v>18</v>
      </c>
      <c r="J91" s="49">
        <f t="shared" si="6"/>
        <v>0</v>
      </c>
    </row>
    <row r="92" spans="1:10" ht="18" customHeight="1" x14ac:dyDescent="0.55000000000000004">
      <c r="A92" s="199"/>
      <c r="B92" s="186"/>
      <c r="C92" s="186"/>
      <c r="D92" s="66" t="s">
        <v>109</v>
      </c>
      <c r="E92" s="67" t="s">
        <v>89</v>
      </c>
      <c r="F92" s="68"/>
      <c r="G92" s="69"/>
      <c r="H92" s="48"/>
      <c r="I92" s="70">
        <v>18</v>
      </c>
      <c r="J92" s="49">
        <f t="shared" si="6"/>
        <v>0</v>
      </c>
    </row>
    <row r="93" spans="1:10" ht="18" customHeight="1" x14ac:dyDescent="0.55000000000000004">
      <c r="A93" s="199"/>
      <c r="B93" s="186"/>
      <c r="C93" s="187"/>
      <c r="D93" s="71" t="s">
        <v>109</v>
      </c>
      <c r="E93" s="72" t="s">
        <v>90</v>
      </c>
      <c r="F93" s="73"/>
      <c r="G93" s="74"/>
      <c r="H93" s="54"/>
      <c r="I93" s="75">
        <v>18</v>
      </c>
      <c r="J93" s="55">
        <f t="shared" si="6"/>
        <v>0</v>
      </c>
    </row>
    <row r="94" spans="1:10" ht="18" customHeight="1" x14ac:dyDescent="0.55000000000000004">
      <c r="A94" s="199"/>
      <c r="B94" s="186"/>
      <c r="C94" s="185" t="s">
        <v>93</v>
      </c>
      <c r="D94" s="76" t="s">
        <v>84</v>
      </c>
      <c r="E94" s="77"/>
      <c r="F94" s="78" t="s">
        <v>85</v>
      </c>
      <c r="G94" s="79"/>
      <c r="H94" s="80"/>
      <c r="I94" s="81"/>
      <c r="J94" s="82"/>
    </row>
    <row r="95" spans="1:10" ht="18" customHeight="1" x14ac:dyDescent="0.55000000000000004">
      <c r="A95" s="199"/>
      <c r="B95" s="186"/>
      <c r="C95" s="186"/>
      <c r="D95" s="66" t="s">
        <v>84</v>
      </c>
      <c r="E95" s="67" t="s">
        <v>86</v>
      </c>
      <c r="F95" s="68"/>
      <c r="G95" s="69"/>
      <c r="H95" s="48"/>
      <c r="I95" s="70">
        <v>43</v>
      </c>
      <c r="J95" s="49">
        <f t="shared" ref="J95:J99" si="7">G95*H95*I95</f>
        <v>0</v>
      </c>
    </row>
    <row r="96" spans="1:10" ht="18" customHeight="1" x14ac:dyDescent="0.55000000000000004">
      <c r="A96" s="199"/>
      <c r="B96" s="186"/>
      <c r="C96" s="186"/>
      <c r="D96" s="66" t="s">
        <v>84</v>
      </c>
      <c r="E96" s="67" t="s">
        <v>87</v>
      </c>
      <c r="F96" s="68"/>
      <c r="G96" s="69"/>
      <c r="H96" s="48"/>
      <c r="I96" s="70">
        <v>43</v>
      </c>
      <c r="J96" s="49">
        <f t="shared" si="7"/>
        <v>0</v>
      </c>
    </row>
    <row r="97" spans="1:10" ht="18" customHeight="1" x14ac:dyDescent="0.55000000000000004">
      <c r="A97" s="199"/>
      <c r="B97" s="186"/>
      <c r="C97" s="186"/>
      <c r="D97" s="66" t="s">
        <v>84</v>
      </c>
      <c r="E97" s="67" t="s">
        <v>88</v>
      </c>
      <c r="F97" s="68"/>
      <c r="G97" s="69"/>
      <c r="H97" s="48"/>
      <c r="I97" s="70">
        <v>43</v>
      </c>
      <c r="J97" s="49">
        <f t="shared" si="7"/>
        <v>0</v>
      </c>
    </row>
    <row r="98" spans="1:10" ht="18" customHeight="1" x14ac:dyDescent="0.55000000000000004">
      <c r="A98" s="199"/>
      <c r="B98" s="186"/>
      <c r="C98" s="186"/>
      <c r="D98" s="66" t="s">
        <v>84</v>
      </c>
      <c r="E98" s="67" t="s">
        <v>89</v>
      </c>
      <c r="F98" s="68"/>
      <c r="G98" s="69"/>
      <c r="H98" s="48"/>
      <c r="I98" s="70">
        <v>43</v>
      </c>
      <c r="J98" s="49">
        <f t="shared" si="7"/>
        <v>0</v>
      </c>
    </row>
    <row r="99" spans="1:10" ht="18" customHeight="1" x14ac:dyDescent="0.55000000000000004">
      <c r="A99" s="199"/>
      <c r="B99" s="186"/>
      <c r="C99" s="186"/>
      <c r="D99" s="66" t="s">
        <v>84</v>
      </c>
      <c r="E99" s="67" t="s">
        <v>90</v>
      </c>
      <c r="F99" s="68"/>
      <c r="G99" s="69"/>
      <c r="H99" s="98"/>
      <c r="I99" s="99">
        <v>43</v>
      </c>
      <c r="J99" s="100">
        <f t="shared" si="7"/>
        <v>0</v>
      </c>
    </row>
    <row r="100" spans="1:10" ht="18" customHeight="1" x14ac:dyDescent="0.55000000000000004">
      <c r="A100" s="199"/>
      <c r="B100" s="186"/>
      <c r="C100" s="185" t="s">
        <v>107</v>
      </c>
      <c r="D100" s="76" t="s">
        <v>95</v>
      </c>
      <c r="E100" s="77"/>
      <c r="F100" s="78" t="s">
        <v>85</v>
      </c>
      <c r="G100" s="79"/>
      <c r="H100" s="80"/>
      <c r="I100" s="81"/>
      <c r="J100" s="82"/>
    </row>
    <row r="101" spans="1:10" ht="18" customHeight="1" x14ac:dyDescent="0.55000000000000004">
      <c r="A101" s="199"/>
      <c r="B101" s="186"/>
      <c r="C101" s="186"/>
      <c r="D101" s="66" t="s">
        <v>95</v>
      </c>
      <c r="E101" s="67" t="s">
        <v>86</v>
      </c>
      <c r="F101" s="68"/>
      <c r="G101" s="69"/>
      <c r="H101" s="48"/>
      <c r="I101" s="70">
        <v>184</v>
      </c>
      <c r="J101" s="49">
        <f t="shared" ref="J101:J105" si="8">G101*H101*I101</f>
        <v>0</v>
      </c>
    </row>
    <row r="102" spans="1:10" ht="18" customHeight="1" x14ac:dyDescent="0.55000000000000004">
      <c r="A102" s="199"/>
      <c r="B102" s="186"/>
      <c r="C102" s="186"/>
      <c r="D102" s="66" t="s">
        <v>95</v>
      </c>
      <c r="E102" s="67" t="s">
        <v>87</v>
      </c>
      <c r="F102" s="68"/>
      <c r="G102" s="69"/>
      <c r="H102" s="48"/>
      <c r="I102" s="70">
        <v>184</v>
      </c>
      <c r="J102" s="49">
        <f t="shared" si="8"/>
        <v>0</v>
      </c>
    </row>
    <row r="103" spans="1:10" ht="18" customHeight="1" x14ac:dyDescent="0.55000000000000004">
      <c r="A103" s="199"/>
      <c r="B103" s="186"/>
      <c r="C103" s="186"/>
      <c r="D103" s="66" t="s">
        <v>95</v>
      </c>
      <c r="E103" s="67" t="s">
        <v>88</v>
      </c>
      <c r="F103" s="68"/>
      <c r="G103" s="69"/>
      <c r="H103" s="48"/>
      <c r="I103" s="70">
        <v>184</v>
      </c>
      <c r="J103" s="49">
        <f t="shared" si="8"/>
        <v>0</v>
      </c>
    </row>
    <row r="104" spans="1:10" ht="18" customHeight="1" x14ac:dyDescent="0.55000000000000004">
      <c r="A104" s="199"/>
      <c r="B104" s="186"/>
      <c r="C104" s="186"/>
      <c r="D104" s="66" t="s">
        <v>95</v>
      </c>
      <c r="E104" s="67" t="s">
        <v>89</v>
      </c>
      <c r="F104" s="68"/>
      <c r="G104" s="69"/>
      <c r="H104" s="48"/>
      <c r="I104" s="70">
        <v>184</v>
      </c>
      <c r="J104" s="49">
        <f t="shared" si="8"/>
        <v>0</v>
      </c>
    </row>
    <row r="105" spans="1:10" ht="18" customHeight="1" x14ac:dyDescent="0.55000000000000004">
      <c r="A105" s="199"/>
      <c r="B105" s="186"/>
      <c r="C105" s="187"/>
      <c r="D105" s="71" t="s">
        <v>95</v>
      </c>
      <c r="E105" s="72" t="s">
        <v>90</v>
      </c>
      <c r="F105" s="73"/>
      <c r="G105" s="74"/>
      <c r="H105" s="54"/>
      <c r="I105" s="75">
        <v>184</v>
      </c>
      <c r="J105" s="55">
        <f t="shared" si="8"/>
        <v>0</v>
      </c>
    </row>
    <row r="106" spans="1:10" ht="18" customHeight="1" x14ac:dyDescent="0.55000000000000004">
      <c r="A106" s="199"/>
      <c r="B106" s="186"/>
      <c r="C106" s="185" t="s">
        <v>119</v>
      </c>
      <c r="D106" s="76" t="s">
        <v>109</v>
      </c>
      <c r="E106" s="77"/>
      <c r="F106" s="78" t="s">
        <v>85</v>
      </c>
      <c r="G106" s="79"/>
      <c r="H106" s="80"/>
      <c r="I106" s="81"/>
      <c r="J106" s="82"/>
    </row>
    <row r="107" spans="1:10" ht="18" customHeight="1" x14ac:dyDescent="0.55000000000000004">
      <c r="A107" s="199"/>
      <c r="B107" s="186"/>
      <c r="C107" s="186"/>
      <c r="D107" s="66" t="s">
        <v>109</v>
      </c>
      <c r="E107" s="67" t="s">
        <v>86</v>
      </c>
      <c r="F107" s="68"/>
      <c r="G107" s="69"/>
      <c r="H107" s="48"/>
      <c r="I107" s="70">
        <v>18</v>
      </c>
      <c r="J107" s="49">
        <f t="shared" ref="J107:J111" si="9">G107*H107*I107</f>
        <v>0</v>
      </c>
    </row>
    <row r="108" spans="1:10" ht="18" customHeight="1" x14ac:dyDescent="0.55000000000000004">
      <c r="A108" s="199"/>
      <c r="B108" s="186"/>
      <c r="C108" s="186"/>
      <c r="D108" s="66" t="s">
        <v>109</v>
      </c>
      <c r="E108" s="67" t="s">
        <v>87</v>
      </c>
      <c r="F108" s="68"/>
      <c r="G108" s="69"/>
      <c r="H108" s="48"/>
      <c r="I108" s="70">
        <v>18</v>
      </c>
      <c r="J108" s="49">
        <f t="shared" si="9"/>
        <v>0</v>
      </c>
    </row>
    <row r="109" spans="1:10" ht="18" customHeight="1" x14ac:dyDescent="0.55000000000000004">
      <c r="A109" s="199"/>
      <c r="B109" s="186"/>
      <c r="C109" s="186"/>
      <c r="D109" s="66" t="s">
        <v>109</v>
      </c>
      <c r="E109" s="67" t="s">
        <v>88</v>
      </c>
      <c r="F109" s="68"/>
      <c r="G109" s="69"/>
      <c r="H109" s="48"/>
      <c r="I109" s="70">
        <v>18</v>
      </c>
      <c r="J109" s="49">
        <f>G109*H109*I109</f>
        <v>0</v>
      </c>
    </row>
    <row r="110" spans="1:10" ht="18" customHeight="1" x14ac:dyDescent="0.55000000000000004">
      <c r="A110" s="199"/>
      <c r="B110" s="186"/>
      <c r="C110" s="186"/>
      <c r="D110" s="66" t="s">
        <v>109</v>
      </c>
      <c r="E110" s="67" t="s">
        <v>89</v>
      </c>
      <c r="F110" s="68"/>
      <c r="G110" s="69"/>
      <c r="H110" s="48"/>
      <c r="I110" s="70">
        <v>18</v>
      </c>
      <c r="J110" s="49">
        <f t="shared" si="9"/>
        <v>0</v>
      </c>
    </row>
    <row r="111" spans="1:10" ht="18" customHeight="1" x14ac:dyDescent="0.55000000000000004">
      <c r="A111" s="199"/>
      <c r="B111" s="186"/>
      <c r="C111" s="187"/>
      <c r="D111" s="71" t="s">
        <v>109</v>
      </c>
      <c r="E111" s="72" t="s">
        <v>90</v>
      </c>
      <c r="F111" s="73"/>
      <c r="G111" s="74"/>
      <c r="H111" s="54"/>
      <c r="I111" s="75">
        <v>18</v>
      </c>
      <c r="J111" s="55">
        <f t="shared" si="9"/>
        <v>0</v>
      </c>
    </row>
    <row r="112" spans="1:10" ht="18" customHeight="1" x14ac:dyDescent="0.55000000000000004">
      <c r="A112" s="199"/>
      <c r="B112" s="186"/>
      <c r="C112" s="101" t="s">
        <v>110</v>
      </c>
      <c r="D112" s="66"/>
      <c r="E112" s="96"/>
      <c r="F112" s="102"/>
      <c r="G112" s="94"/>
      <c r="H112" s="95"/>
      <c r="I112" s="96"/>
      <c r="J112" s="97"/>
    </row>
    <row r="113" spans="1:10" ht="20.5" thickBot="1" x14ac:dyDescent="0.6">
      <c r="A113" s="200"/>
      <c r="B113" s="197"/>
      <c r="C113" s="168" t="s">
        <v>111</v>
      </c>
      <c r="D113" s="168"/>
      <c r="E113" s="168"/>
      <c r="F113" s="168"/>
      <c r="G113" s="168"/>
      <c r="H113" s="168"/>
      <c r="I113" s="169"/>
      <c r="J113" s="56">
        <f>SUM(J48:J112)</f>
        <v>0</v>
      </c>
    </row>
    <row r="114" spans="1:10" ht="23.5" customHeight="1" thickBot="1" x14ac:dyDescent="0.6">
      <c r="A114" s="193" t="s">
        <v>112</v>
      </c>
      <c r="B114" s="194"/>
      <c r="C114" s="194"/>
      <c r="D114" s="194"/>
      <c r="E114" s="194"/>
      <c r="F114" s="194"/>
      <c r="G114" s="194"/>
      <c r="H114" s="194"/>
      <c r="I114" s="195"/>
      <c r="J114" s="103">
        <f>SUM(J45,J113)</f>
        <v>0</v>
      </c>
    </row>
    <row r="115" spans="1:10" ht="20.5" thickBot="1" x14ac:dyDescent="0.6">
      <c r="A115" s="188" t="s">
        <v>113</v>
      </c>
      <c r="B115" s="189"/>
      <c r="C115" s="189"/>
      <c r="D115" s="189"/>
      <c r="E115" s="189"/>
      <c r="F115" s="189"/>
      <c r="G115" s="189"/>
      <c r="H115" s="189"/>
      <c r="I115" s="190"/>
      <c r="J115" s="104">
        <f>SUM(J114:J114)*0.1</f>
        <v>0</v>
      </c>
    </row>
    <row r="116" spans="1:10" ht="20.5" thickBot="1" x14ac:dyDescent="0.6">
      <c r="A116" s="188" t="s">
        <v>114</v>
      </c>
      <c r="B116" s="189"/>
      <c r="C116" s="189"/>
      <c r="D116" s="189"/>
      <c r="E116" s="189"/>
      <c r="F116" s="189"/>
      <c r="G116" s="189"/>
      <c r="H116" s="189"/>
      <c r="I116" s="190"/>
      <c r="J116" s="105">
        <f>SUM(J114:J115)</f>
        <v>0</v>
      </c>
    </row>
    <row r="117" spans="1:10" x14ac:dyDescent="0.55000000000000004">
      <c r="B117" s="106" t="s">
        <v>115</v>
      </c>
      <c r="D117" s="9"/>
    </row>
    <row r="118" spans="1:10" x14ac:dyDescent="0.55000000000000004">
      <c r="B118" s="106" t="s">
        <v>116</v>
      </c>
      <c r="D118" s="9"/>
    </row>
    <row r="119" spans="1:10" x14ac:dyDescent="0.55000000000000004">
      <c r="B119" s="106" t="s">
        <v>117</v>
      </c>
      <c r="D119" s="9"/>
    </row>
    <row r="120" spans="1:10" x14ac:dyDescent="0.55000000000000004">
      <c r="B120" s="106" t="s">
        <v>118</v>
      </c>
      <c r="D120" s="9"/>
    </row>
    <row r="121" spans="1:10" x14ac:dyDescent="0.55000000000000004">
      <c r="B121" s="106"/>
      <c r="D121" s="9"/>
    </row>
  </sheetData>
  <mergeCells count="29">
    <mergeCell ref="A116:I116"/>
    <mergeCell ref="A114:I114"/>
    <mergeCell ref="B48:B113"/>
    <mergeCell ref="A48:A113"/>
    <mergeCell ref="C48:C54"/>
    <mergeCell ref="C113:I113"/>
    <mergeCell ref="A46:F46"/>
    <mergeCell ref="A47:B47"/>
    <mergeCell ref="C88:C93"/>
    <mergeCell ref="C106:C111"/>
    <mergeCell ref="A115:I115"/>
    <mergeCell ref="C82:C87"/>
    <mergeCell ref="C100:C105"/>
    <mergeCell ref="C55:C68"/>
    <mergeCell ref="C69:C75"/>
    <mergeCell ref="C76:C81"/>
    <mergeCell ref="C94:C99"/>
    <mergeCell ref="B2:J2"/>
    <mergeCell ref="C45:I45"/>
    <mergeCell ref="C33:C39"/>
    <mergeCell ref="C18:C32"/>
    <mergeCell ref="C15:C17"/>
    <mergeCell ref="A4:F4"/>
    <mergeCell ref="A6:A45"/>
    <mergeCell ref="B6:B45"/>
    <mergeCell ref="A5:B5"/>
    <mergeCell ref="C6:C8"/>
    <mergeCell ref="C9:C11"/>
    <mergeCell ref="C12:C14"/>
  </mergeCells>
  <phoneticPr fontId="1"/>
  <pageMargins left="0.25" right="0.25" top="0.75" bottom="0.75" header="0.3" footer="0.3"/>
  <pageSetup paperSize="9" scale="60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198B3A517B6442982488DA0BBCCF6A" ma:contentTypeVersion="17" ma:contentTypeDescription="新しいドキュメントを作成します。" ma:contentTypeScope="" ma:versionID="42a6af29baec7830b495388a65d8e4ae">
  <xsd:schema xmlns:xsd="http://www.w3.org/2001/XMLSchema" xmlns:xs="http://www.w3.org/2001/XMLSchema" xmlns:p="http://schemas.microsoft.com/office/2006/metadata/properties" xmlns:ns2="4c929416-3665-4dd3-8d32-e94ff91926d8" xmlns:ns3="0a8b2438-981d-4c0a-8469-de24ae4ce83f" targetNamespace="http://schemas.microsoft.com/office/2006/metadata/properties" ma:root="true" ma:fieldsID="ddeefd059241b47ddc5639484ec8bbb7" ns2:_="" ns3:_="">
    <xsd:import namespace="4c929416-3665-4dd3-8d32-e94ff91926d8"/>
    <xsd:import namespace="0a8b2438-981d-4c0a-8469-de24ae4ce83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929416-3665-4dd3-8d32-e94ff91926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3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8b2438-981d-4c0a-8469-de24ae4ce83f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4ff00e69-b31b-458d-bfc0-52adb41e39e8}" ma:internalName="TaxCatchAll" ma:showField="CatchAllData" ma:web="0a8b2438-981d-4c0a-8469-de24ae4ce83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c929416-3665-4dd3-8d32-e94ff91926d8">
      <Terms xmlns="http://schemas.microsoft.com/office/infopath/2007/PartnerControls"/>
    </lcf76f155ced4ddcb4097134ff3c332f>
    <TaxCatchAll xmlns="0a8b2438-981d-4c0a-8469-de24ae4ce83f" xsi:nil="true"/>
  </documentManagement>
</p:properties>
</file>

<file path=customXml/itemProps1.xml><?xml version="1.0" encoding="utf-8"?>
<ds:datastoreItem xmlns:ds="http://schemas.openxmlformats.org/officeDocument/2006/customXml" ds:itemID="{30988E9B-FED1-4C05-8BFC-D5AC7AC8A55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9E625B1-024A-4295-B3F7-EE9DA68880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c929416-3665-4dd3-8d32-e94ff91926d8"/>
    <ds:schemaRef ds:uri="0a8b2438-981d-4c0a-8469-de24ae4ce83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DAFF481-00A2-46A1-A5EC-081552121567}">
  <ds:schemaRefs>
    <ds:schemaRef ds:uri="http://schemas.microsoft.com/office/2006/metadata/properties"/>
    <ds:schemaRef ds:uri="http://schemas.microsoft.com/office/infopath/2007/PartnerControls"/>
    <ds:schemaRef ds:uri="4c929416-3665-4dd3-8d32-e94ff91926d8"/>
    <ds:schemaRef ds:uri="0a8b2438-981d-4c0a-8469-de24ae4ce83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応募金額提案書</vt:lpstr>
      <vt:lpstr>応募金額内訳書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2023-05-22T23:40:05Z</dcterms:created>
  <dcterms:modified xsi:type="dcterms:W3CDTF">2023-08-21T09:34:05Z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0x010100AA198B3A517B6442982488DA0BBCCF6A</vt:lpwstr>
  </property>
  <property fmtid="{D5CDD505-2E9C-101B-9397-08002B2CF9AE}" pid="3" name="MediaServiceImageTags">
    <vt:lpwstr/>
  </property>
</Properties>
</file>