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A8BB7D6F-4F30-4455-9003-789E0D904215}" xr6:coauthVersionLast="47" xr6:coauthVersionMax="47" xr10:uidLastSave="{00000000-0000-0000-0000-000000000000}"/>
  <bookViews>
    <workbookView xWindow="-110" yWindow="-110" windowWidth="19420" windowHeight="10420" firstSheet="1" activeTab="1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E24" i="2"/>
  <c r="J83" i="4"/>
  <c r="J37" i="4" l="1"/>
  <c r="J88" i="4"/>
  <c r="J86" i="4"/>
  <c r="J85" i="4"/>
  <c r="J84" i="4"/>
  <c r="J82" i="4"/>
  <c r="J81" i="4"/>
  <c r="J80" i="4"/>
  <c r="J79" i="4"/>
  <c r="J78" i="4"/>
  <c r="J77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89" i="4" l="1"/>
  <c r="J90" i="4" s="1"/>
  <c r="J91" i="4" s="1"/>
  <c r="J12" i="4"/>
  <c r="J13" i="4"/>
  <c r="J14" i="4"/>
  <c r="J24" i="4"/>
  <c r="J23" i="4"/>
  <c r="J22" i="4"/>
  <c r="J21" i="4"/>
  <c r="J20" i="4"/>
  <c r="J19" i="4"/>
  <c r="J18" i="4"/>
  <c r="J17" i="4"/>
  <c r="J16" i="4"/>
  <c r="J11" i="4" l="1"/>
  <c r="J9" i="4"/>
  <c r="J8" i="4"/>
  <c r="J7" i="4"/>
  <c r="J32" i="4"/>
  <c r="J31" i="4"/>
  <c r="J30" i="4"/>
  <c r="J29" i="4"/>
  <c r="J28" i="4"/>
  <c r="J27" i="4"/>
  <c r="J26" i="4"/>
  <c r="J25" i="4"/>
  <c r="J15" i="4"/>
  <c r="J10" i="4"/>
  <c r="J6" i="4"/>
  <c r="E22" i="2" l="1"/>
  <c r="E20" i="2"/>
</calcChain>
</file>

<file path=xl/sharedStrings.xml><?xml version="1.0" encoding="utf-8"?>
<sst xmlns="http://schemas.openxmlformats.org/spreadsheetml/2006/main" count="284" uniqueCount="126">
  <si>
    <t>「2025年日本国際博覧会 催事施設（屋外イベント広場）運営管理業務
（Ｃグループ） 」企画提案公募</t>
    <rPh sb="19" eb="21">
      <t>オクガイ</t>
    </rPh>
    <rPh sb="25" eb="27">
      <t>ヒロバ</t>
    </rPh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</si>
  <si>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</si>
  <si>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</si>
  <si>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</si>
  <si>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</si>
  <si>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</si>
  <si>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ア</t>
    <phoneticPr fontId="1"/>
  </si>
  <si>
    <t>管轄催事施設（屋外イベント広場）
運営体制構築等業務</t>
    <rPh sb="7" eb="9">
      <t>オクガイ</t>
    </rPh>
    <rPh sb="13" eb="15">
      <t>ヒロバ</t>
    </rPh>
    <phoneticPr fontId="1"/>
  </si>
  <si>
    <t>イ</t>
    <phoneticPr fontId="1"/>
  </si>
  <si>
    <t>管轄催事施設（屋外イベント広場）
運営管理業務</t>
    <rPh sb="7" eb="9">
      <t>オクガイ</t>
    </rPh>
    <rPh sb="13" eb="15">
      <t>ヒロバ</t>
    </rPh>
    <rPh sb="19" eb="21">
      <t>カンリ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</si>
  <si>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</si>
  <si>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</si>
  <si>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</si>
  <si>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</si>
  <si>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「2025年日本国際博覧会 催事施設（屋外イベント広場）運営管理業務（Ｃグループ） 」応募金額内訳書</t>
    <rPh sb="19" eb="21">
      <t>オクガイ</t>
    </rPh>
    <rPh sb="25" eb="27">
      <t>ヒロバ</t>
    </rPh>
    <phoneticPr fontId="1"/>
  </si>
  <si>
    <t>■ア 「管轄催事施設（屋外イベント広場）運営体制構築等業務」</t>
    <rPh sb="11" eb="13">
      <t>オクガイ</t>
    </rPh>
    <rPh sb="17" eb="19">
      <t>ヒロバ</t>
    </rPh>
    <phoneticPr fontId="1"/>
  </si>
  <si>
    <t>事業名称</t>
    <rPh sb="0" eb="2">
      <t>ジギョウ</t>
    </rPh>
    <rPh sb="2" eb="4">
      <t>メイショウ</t>
    </rPh>
    <phoneticPr fontId="1"/>
  </si>
  <si>
    <t>業務内容</t>
    <rPh sb="0" eb="4">
      <t>ギョウムナイヨウ</t>
    </rPh>
    <phoneticPr fontId="1"/>
  </si>
  <si>
    <t>期間</t>
    <rPh sb="0" eb="2">
      <t>キカン</t>
    </rPh>
    <phoneticPr fontId="1"/>
  </si>
  <si>
    <t>詳細</t>
    <rPh sb="0" eb="2">
      <t>ショウサイ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</si>
  <si>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</si>
  <si>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</si>
  <si>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</si>
  <si>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</si>
  <si>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管轄催事施設
（屋外イベント広場）
運営体制構築等業務</t>
    <rPh sb="8" eb="10">
      <t>オクガイ</t>
    </rPh>
    <rPh sb="14" eb="16">
      <t>ヒロバ</t>
    </rPh>
    <phoneticPr fontId="1"/>
  </si>
  <si>
    <t>〇管轄する催事施設に関する各種
　製作物作成及び更新業務</t>
    <rPh sb="1" eb="3">
      <t>カンカツ</t>
    </rPh>
    <rPh sb="5" eb="7">
      <t>サイジ</t>
    </rPh>
    <rPh sb="7" eb="9">
      <t>シセツ</t>
    </rPh>
    <rPh sb="10" eb="11">
      <t>カン</t>
    </rPh>
    <rPh sb="13" eb="15">
      <t>カクシュ</t>
    </rPh>
    <rPh sb="17" eb="19">
      <t>セイサク</t>
    </rPh>
    <rPh sb="19" eb="20">
      <t>ブツ</t>
    </rPh>
    <rPh sb="20" eb="22">
      <t>サクセイ</t>
    </rPh>
    <rPh sb="22" eb="23">
      <t>オヨ</t>
    </rPh>
    <rPh sb="24" eb="26">
      <t>コウシン</t>
    </rPh>
    <rPh sb="26" eb="28">
      <t>ギョウム</t>
    </rPh>
    <phoneticPr fontId="1"/>
  </si>
  <si>
    <t>2023年10月～2025年10月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</si>
  <si>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①</t>
    <phoneticPr fontId="1"/>
  </si>
  <si>
    <t>式</t>
    <rPh sb="0" eb="1">
      <t>シキ</t>
    </rPh>
    <phoneticPr fontId="1"/>
  </si>
  <si>
    <t>〇管轄する催事施設の運営計画の
　策定</t>
    <rPh sb="1" eb="3">
      <t>カンカツ</t>
    </rPh>
    <rPh sb="5" eb="7">
      <t>サイジ</t>
    </rPh>
    <rPh sb="7" eb="9">
      <t>シセツ</t>
    </rPh>
    <rPh sb="10" eb="12">
      <t>ウンエイ</t>
    </rPh>
    <rPh sb="12" eb="14">
      <t>ケイカク</t>
    </rPh>
    <rPh sb="17" eb="19">
      <t>サクテイ</t>
    </rPh>
    <phoneticPr fontId="1"/>
  </si>
  <si>
    <t>屋外イベント広場の運営マニュアルの作成・更新業務</t>
    <rPh sb="0" eb="2">
      <t>オクガイ</t>
    </rPh>
    <rPh sb="6" eb="8">
      <t>ヒロバ</t>
    </rPh>
    <rPh sb="9" eb="11">
      <t>ウンエイ</t>
    </rPh>
    <rPh sb="17" eb="19">
      <t>サクセイ</t>
    </rPh>
    <rPh sb="20" eb="22">
      <t>コウシン</t>
    </rPh>
    <rPh sb="22" eb="24">
      <t>ギョウム</t>
    </rPh>
    <phoneticPr fontId="1"/>
  </si>
  <si>
    <t>〇管轄する催事施設の編成スケ
　ジュールの作成</t>
    <rPh sb="1" eb="3">
      <t>カンカツ</t>
    </rPh>
    <rPh sb="5" eb="7">
      <t>サイジ</t>
    </rPh>
    <rPh sb="7" eb="9">
      <t>シセツ</t>
    </rPh>
    <rPh sb="10" eb="12">
      <t>ヘンセイ</t>
    </rPh>
    <rPh sb="21" eb="23">
      <t>サクセイ</t>
    </rPh>
    <phoneticPr fontId="1"/>
  </si>
  <si>
    <t>屋外イベント広場（ステージ）の編成支援業務</t>
    <rPh sb="0" eb="2">
      <t>オクガイ</t>
    </rPh>
    <rPh sb="6" eb="8">
      <t>ヒロバ</t>
    </rPh>
    <rPh sb="15" eb="17">
      <t>ヘンセイ</t>
    </rPh>
    <rPh sb="17" eb="21">
      <t>シエンギョウム</t>
    </rPh>
    <phoneticPr fontId="1"/>
  </si>
  <si>
    <t>②</t>
    <phoneticPr fontId="1"/>
  </si>
  <si>
    <t>屋外イベント広場（広場）の編成支援業務</t>
    <rPh sb="0" eb="2">
      <t>オクガイ</t>
    </rPh>
    <rPh sb="6" eb="8">
      <t>ヒロバ</t>
    </rPh>
    <rPh sb="9" eb="11">
      <t>ヒロバ</t>
    </rPh>
    <rPh sb="13" eb="15">
      <t>ヘンセイ</t>
    </rPh>
    <rPh sb="15" eb="19">
      <t>シエンギョウム</t>
    </rPh>
    <phoneticPr fontId="1"/>
  </si>
  <si>
    <t>〇催事データの管理業務</t>
    <rPh sb="1" eb="3">
      <t>サイジ</t>
    </rPh>
    <rPh sb="7" eb="9">
      <t>カンリ</t>
    </rPh>
    <rPh sb="9" eb="11">
      <t>ギョウム</t>
    </rPh>
    <phoneticPr fontId="1"/>
  </si>
  <si>
    <t>屋外イベント広場（ステージ）で実施する催事のデータ更新業務</t>
    <rPh sb="15" eb="17">
      <t>ジッシ</t>
    </rPh>
    <rPh sb="19" eb="21">
      <t>サイジ</t>
    </rPh>
    <rPh sb="25" eb="27">
      <t>コウシン</t>
    </rPh>
    <rPh sb="27" eb="29">
      <t>ギョウム</t>
    </rPh>
    <phoneticPr fontId="1"/>
  </si>
  <si>
    <t>屋外イベント広場（広場）で実施する催事のデータ更新業務</t>
    <rPh sb="0" eb="2">
      <t>オクガイ</t>
    </rPh>
    <rPh sb="6" eb="8">
      <t>ヒロバ</t>
    </rPh>
    <rPh sb="9" eb="11">
      <t>ヒロバ</t>
    </rPh>
    <rPh sb="13" eb="15">
      <t>ジッシ</t>
    </rPh>
    <rPh sb="17" eb="19">
      <t>サイジ</t>
    </rPh>
    <rPh sb="23" eb="25">
      <t>コウシン</t>
    </rPh>
    <rPh sb="25" eb="27">
      <t>ギョウム</t>
    </rPh>
    <phoneticPr fontId="1"/>
  </si>
  <si>
    <t>〇映像コンテンツ運用管理業務</t>
    <rPh sb="1" eb="3">
      <t>エイゾウ</t>
    </rPh>
    <rPh sb="8" eb="10">
      <t>ウンヨウ</t>
    </rPh>
    <rPh sb="10" eb="12">
      <t>カンリ</t>
    </rPh>
    <rPh sb="12" eb="14">
      <t>ギョウム</t>
    </rPh>
    <phoneticPr fontId="1"/>
  </si>
  <si>
    <t>大型VISIONの簡易利用ガイドの作成・更新</t>
    <rPh sb="0" eb="2">
      <t>オオガタ</t>
    </rPh>
    <rPh sb="9" eb="11">
      <t>カンイ</t>
    </rPh>
    <rPh sb="11" eb="13">
      <t>リヨウ</t>
    </rPh>
    <rPh sb="17" eb="19">
      <t>サクセイ</t>
    </rPh>
    <rPh sb="20" eb="22">
      <t>コウシン</t>
    </rPh>
    <phoneticPr fontId="1"/>
  </si>
  <si>
    <t>大型VISION運用に関する簡易運営マニュアルの作成・更新</t>
    <rPh sb="0" eb="2">
      <t>オオガタ</t>
    </rPh>
    <rPh sb="8" eb="10">
      <t>ウンヨウ</t>
    </rPh>
    <rPh sb="11" eb="12">
      <t>カン</t>
    </rPh>
    <rPh sb="14" eb="16">
      <t>カンイ</t>
    </rPh>
    <rPh sb="16" eb="18">
      <t>ウンエイ</t>
    </rPh>
    <rPh sb="24" eb="26">
      <t>サクセイ</t>
    </rPh>
    <rPh sb="27" eb="29">
      <t>コウシン</t>
    </rPh>
    <phoneticPr fontId="1"/>
  </si>
  <si>
    <t>③</t>
    <phoneticPr fontId="1"/>
  </si>
  <si>
    <t>大型VISION投影に関する編成業務</t>
    <rPh sb="0" eb="2">
      <t>オオガタ</t>
    </rPh>
    <rPh sb="8" eb="10">
      <t>トウエイ</t>
    </rPh>
    <rPh sb="11" eb="12">
      <t>カン</t>
    </rPh>
    <rPh sb="14" eb="16">
      <t>ヘンセイ</t>
    </rPh>
    <rPh sb="16" eb="18">
      <t>ギョウム</t>
    </rPh>
    <phoneticPr fontId="1"/>
  </si>
  <si>
    <t>〇受入調整業務</t>
    <rPh sb="1" eb="3">
      <t>ウケイレ</t>
    </rPh>
    <rPh sb="3" eb="5">
      <t>チョウセイ</t>
    </rPh>
    <rPh sb="5" eb="7">
      <t>ギョウム</t>
    </rPh>
    <phoneticPr fontId="1"/>
  </si>
  <si>
    <t>2024年1月～2025年10月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</si>
  <si>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屋外イベント広場（ステージ）利用者への利用規定及び催事概要シートの送付</t>
    <rPh sb="0" eb="2">
      <t>オクガイ</t>
    </rPh>
    <rPh sb="6" eb="8">
      <t>ヒロバ</t>
    </rPh>
    <rPh sb="14" eb="17">
      <t>リヨウシャ</t>
    </rPh>
    <phoneticPr fontId="1"/>
  </si>
  <si>
    <t>屋外イベント広場（広場）利用者への利用規定及び催事概要シートの送付</t>
    <rPh sb="0" eb="2">
      <t>オクガイ</t>
    </rPh>
    <rPh sb="6" eb="8">
      <t>ヒロバ</t>
    </rPh>
    <rPh sb="9" eb="11">
      <t>ヒロバ</t>
    </rPh>
    <rPh sb="12" eb="15">
      <t>リヨウシャ</t>
    </rPh>
    <phoneticPr fontId="1"/>
  </si>
  <si>
    <t>屋外イベント広場（ステージ）利用者との事前打合せ等実施業務</t>
    <rPh sb="14" eb="17">
      <t>リヨウシャ</t>
    </rPh>
    <rPh sb="19" eb="21">
      <t>ジゼン</t>
    </rPh>
    <rPh sb="21" eb="23">
      <t>ウチアワ</t>
    </rPh>
    <rPh sb="24" eb="25">
      <t>ナド</t>
    </rPh>
    <rPh sb="25" eb="27">
      <t>ジッシ</t>
    </rPh>
    <rPh sb="27" eb="29">
      <t>ギョウム</t>
    </rPh>
    <phoneticPr fontId="1"/>
  </si>
  <si>
    <t>④</t>
    <phoneticPr fontId="1"/>
  </si>
  <si>
    <t>屋外イベント広場（広場）利用者との事前打合せ等実施業務</t>
    <rPh sb="0" eb="2">
      <t>オクガイ</t>
    </rPh>
    <rPh sb="6" eb="8">
      <t>ヒロバ</t>
    </rPh>
    <rPh sb="9" eb="11">
      <t>ヒロバ</t>
    </rPh>
    <rPh sb="12" eb="15">
      <t>リヨウシャ</t>
    </rPh>
    <rPh sb="17" eb="19">
      <t>ジゼン</t>
    </rPh>
    <rPh sb="19" eb="21">
      <t>ウチアワ</t>
    </rPh>
    <rPh sb="22" eb="23">
      <t>ナド</t>
    </rPh>
    <rPh sb="23" eb="25">
      <t>ジッシ</t>
    </rPh>
    <rPh sb="25" eb="27">
      <t>ギョウム</t>
    </rPh>
    <phoneticPr fontId="1"/>
  </si>
  <si>
    <t>⑤</t>
    <phoneticPr fontId="1"/>
  </si>
  <si>
    <t>屋外イベント広場（ステージ）利用者への各種提出書類の依頼及び提出書類の確認・指導業務</t>
    <rPh sb="14" eb="17">
      <t>リヨウシャ</t>
    </rPh>
    <rPh sb="19" eb="21">
      <t>カクシュ</t>
    </rPh>
    <rPh sb="21" eb="23">
      <t>テイシュツ</t>
    </rPh>
    <rPh sb="23" eb="25">
      <t>ショルイ</t>
    </rPh>
    <rPh sb="26" eb="28">
      <t>イライ</t>
    </rPh>
    <rPh sb="28" eb="29">
      <t>オヨ</t>
    </rPh>
    <rPh sb="30" eb="32">
      <t>テイシュツ</t>
    </rPh>
    <rPh sb="32" eb="34">
      <t>ショルイ</t>
    </rPh>
    <rPh sb="35" eb="37">
      <t>カクニン</t>
    </rPh>
    <rPh sb="38" eb="40">
      <t>シドウ</t>
    </rPh>
    <rPh sb="40" eb="42">
      <t>ギョウム</t>
    </rPh>
    <phoneticPr fontId="1"/>
  </si>
  <si>
    <t>⑥</t>
    <phoneticPr fontId="1"/>
  </si>
  <si>
    <t>屋外イベント広場（広場）利用者への各種提出書類の依頼及び提出書類の確認・指導業務</t>
    <rPh sb="0" eb="2">
      <t>オクガイ</t>
    </rPh>
    <rPh sb="6" eb="8">
      <t>ヒロバ</t>
    </rPh>
    <rPh sb="9" eb="11">
      <t>ヒロバ</t>
    </rPh>
    <rPh sb="12" eb="15">
      <t>リヨウシャ</t>
    </rPh>
    <rPh sb="17" eb="19">
      <t>カクシュ</t>
    </rPh>
    <rPh sb="19" eb="21">
      <t>テイシュツ</t>
    </rPh>
    <rPh sb="21" eb="23">
      <t>ショルイ</t>
    </rPh>
    <rPh sb="24" eb="26">
      <t>イライ</t>
    </rPh>
    <rPh sb="26" eb="27">
      <t>オヨ</t>
    </rPh>
    <rPh sb="28" eb="30">
      <t>テイシュツ</t>
    </rPh>
    <rPh sb="30" eb="32">
      <t>ショルイ</t>
    </rPh>
    <rPh sb="33" eb="35">
      <t>カクニン</t>
    </rPh>
    <rPh sb="36" eb="38">
      <t>シドウ</t>
    </rPh>
    <rPh sb="38" eb="40">
      <t>ギョウム</t>
    </rPh>
    <phoneticPr fontId="1"/>
  </si>
  <si>
    <t>⑦</t>
    <phoneticPr fontId="1"/>
  </si>
  <si>
    <t>屋外イベント広場（ステージ）利用者への事前資料配布業務（入館証・搬入許可証等）</t>
    <rPh sb="14" eb="17">
      <t>リヨウシャ</t>
    </rPh>
    <rPh sb="19" eb="21">
      <t>ジゼン</t>
    </rPh>
    <rPh sb="21" eb="25">
      <t>シリョウハイフ</t>
    </rPh>
    <rPh sb="25" eb="27">
      <t>ギョウム</t>
    </rPh>
    <rPh sb="28" eb="31">
      <t>ニュウカンショウ</t>
    </rPh>
    <rPh sb="32" eb="37">
      <t>ハンニュウキョカショウ</t>
    </rPh>
    <rPh sb="37" eb="38">
      <t>ナド</t>
    </rPh>
    <phoneticPr fontId="1"/>
  </si>
  <si>
    <t>⑧</t>
    <phoneticPr fontId="1"/>
  </si>
  <si>
    <t>屋外イベント広場（広場）利用者への事前資料配布業務（入館証・搬入許可証等）</t>
    <rPh sb="0" eb="2">
      <t>オクガイ</t>
    </rPh>
    <rPh sb="6" eb="8">
      <t>ヒロバ</t>
    </rPh>
    <rPh sb="9" eb="11">
      <t>ヒロバ</t>
    </rPh>
    <rPh sb="12" eb="15">
      <t>リヨウシャ</t>
    </rPh>
    <rPh sb="17" eb="19">
      <t>ジゼン</t>
    </rPh>
    <rPh sb="19" eb="23">
      <t>シリョウハイフ</t>
    </rPh>
    <rPh sb="23" eb="25">
      <t>ギョウム</t>
    </rPh>
    <rPh sb="26" eb="29">
      <t>ニュウカンショウ</t>
    </rPh>
    <rPh sb="30" eb="35">
      <t>ハンニュウキョカショウ</t>
    </rPh>
    <rPh sb="35" eb="36">
      <t>ナド</t>
    </rPh>
    <phoneticPr fontId="1"/>
  </si>
  <si>
    <t>⑨</t>
    <phoneticPr fontId="1"/>
  </si>
  <si>
    <t>⑩</t>
    <phoneticPr fontId="1"/>
  </si>
  <si>
    <t>〇施設運営業務</t>
    <rPh sb="1" eb="3">
      <t>シセツ</t>
    </rPh>
    <rPh sb="3" eb="5">
      <t>ウンエイ</t>
    </rPh>
    <rPh sb="5" eb="7">
      <t>ギョウム</t>
    </rPh>
    <phoneticPr fontId="1"/>
  </si>
  <si>
    <t>適切なシフト管理と勤務報告書の提出</t>
    <rPh sb="0" eb="2">
      <t>テキセツ</t>
    </rPh>
    <rPh sb="6" eb="8">
      <t>カンリ</t>
    </rPh>
    <rPh sb="9" eb="11">
      <t>キンム</t>
    </rPh>
    <rPh sb="11" eb="14">
      <t>ホウコクショ</t>
    </rPh>
    <rPh sb="15" eb="17">
      <t>テイシュツ</t>
    </rPh>
    <phoneticPr fontId="1"/>
  </si>
  <si>
    <t>POSシステムの運用</t>
    <rPh sb="8" eb="10">
      <t>ウンヨウ</t>
    </rPh>
    <phoneticPr fontId="1"/>
  </si>
  <si>
    <t>催事施設の管理（必要に応じて修理等の対応）業務</t>
    <rPh sb="0" eb="2">
      <t>サイジ</t>
    </rPh>
    <rPh sb="2" eb="4">
      <t>シセツ</t>
    </rPh>
    <rPh sb="5" eb="7">
      <t>カンリ</t>
    </rPh>
    <rPh sb="8" eb="10">
      <t>ヒツヨウ</t>
    </rPh>
    <rPh sb="11" eb="12">
      <t>オウ</t>
    </rPh>
    <rPh sb="14" eb="16">
      <t>シュウリ</t>
    </rPh>
    <rPh sb="16" eb="17">
      <t>ナド</t>
    </rPh>
    <rPh sb="18" eb="20">
      <t>タイオウ</t>
    </rPh>
    <rPh sb="21" eb="23">
      <t>ギョウム</t>
    </rPh>
    <phoneticPr fontId="1"/>
  </si>
  <si>
    <t>見積書・請求書作成業務</t>
    <rPh sb="0" eb="3">
      <t>ミツモリショ</t>
    </rPh>
    <rPh sb="4" eb="7">
      <t>セイキュウショ</t>
    </rPh>
    <rPh sb="7" eb="9">
      <t>サクセイ</t>
    </rPh>
    <rPh sb="9" eb="11">
      <t>ギョウム</t>
    </rPh>
    <phoneticPr fontId="1"/>
  </si>
  <si>
    <t>出納管理業務</t>
    <rPh sb="0" eb="2">
      <t>スイトウ</t>
    </rPh>
    <rPh sb="2" eb="4">
      <t>カンリ</t>
    </rPh>
    <rPh sb="4" eb="6">
      <t>ギョウム</t>
    </rPh>
    <phoneticPr fontId="1"/>
  </si>
  <si>
    <t>〇報告業務</t>
    <rPh sb="1" eb="5">
      <t>ホウコクギョウム</t>
    </rPh>
    <phoneticPr fontId="1"/>
  </si>
  <si>
    <t>2024年10月～2025年11月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</si>
  <si>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報告書類の作成業務（催事データ・日報・勤務報告書等）</t>
    <rPh sb="0" eb="2">
      <t>ホウコク</t>
    </rPh>
    <rPh sb="2" eb="4">
      <t>ショルイ</t>
    </rPh>
    <rPh sb="5" eb="7">
      <t>サクセイ</t>
    </rPh>
    <rPh sb="7" eb="9">
      <t>ギョウム</t>
    </rPh>
    <rPh sb="10" eb="12">
      <t>サイジ</t>
    </rPh>
    <rPh sb="16" eb="18">
      <t>ニッポウ</t>
    </rPh>
    <rPh sb="19" eb="21">
      <t>キンム</t>
    </rPh>
    <rPh sb="21" eb="24">
      <t>ホウコクショ</t>
    </rPh>
    <rPh sb="24" eb="25">
      <t>ナド</t>
    </rPh>
    <phoneticPr fontId="1"/>
  </si>
  <si>
    <t>〇その他（管理費等）</t>
    <rPh sb="3" eb="4">
      <t>タ</t>
    </rPh>
    <rPh sb="5" eb="8">
      <t>カンリヒ</t>
    </rPh>
    <rPh sb="8" eb="9">
      <t>ナド</t>
    </rPh>
    <phoneticPr fontId="1"/>
  </si>
  <si>
    <t>a.小計</t>
    <rPh sb="2" eb="4">
      <t>ショウケイ</t>
    </rPh>
    <phoneticPr fontId="1"/>
  </si>
  <si>
    <t>■イ「管轄催事施設（屋外イベント広場）運営管理業務」</t>
  </si>
  <si>
    <t>管轄催事施設
（屋外イベント広場）
運営管理業務</t>
    <rPh sb="8" eb="10">
      <t>オクガイ</t>
    </rPh>
    <rPh sb="14" eb="16">
      <t>ヒロバ</t>
    </rPh>
    <rPh sb="20" eb="22">
      <t>カンリ</t>
    </rPh>
    <phoneticPr fontId="1"/>
  </si>
  <si>
    <t>〇屋外イベント広場
（会期前準備期間）
　運営管理業務</t>
    <rPh sb="1" eb="3">
      <t>オクガイ</t>
    </rPh>
    <rPh sb="7" eb="9">
      <t>ヒロバ</t>
    </rPh>
    <rPh sb="11" eb="13">
      <t>カイキ</t>
    </rPh>
    <rPh sb="13" eb="14">
      <t>マエ</t>
    </rPh>
    <rPh sb="14" eb="16">
      <t>ジュンビ</t>
    </rPh>
    <rPh sb="16" eb="18">
      <t>キカン</t>
    </rPh>
    <rPh sb="21" eb="23">
      <t>ウンエイ</t>
    </rPh>
    <rPh sb="23" eb="25">
      <t>カンリ</t>
    </rPh>
    <rPh sb="25" eb="27">
      <t>ギョウム</t>
    </rPh>
    <phoneticPr fontId="1"/>
  </si>
  <si>
    <t>2025年3月1日～4月12日</t>
    <rPh sb="4" eb="5">
      <t>ネン</t>
    </rPh>
    <rPh sb="6" eb="7">
      <t>ガツ</t>
    </rPh>
    <rPh sb="8" eb="9">
      <t>ニチ</t>
    </rPh>
    <rPh sb="11" eb="12">
      <t>ガツ</t>
    </rPh>
    <rPh sb="14" eb="15">
      <t>ニチ</t>
    </rPh>
    <phoneticPr fontId="1"/>
  </si>
  <si>
    <t>【スタッフ】</t>
    <phoneticPr fontId="1"/>
  </si>
  <si>
    <t>①</t>
  </si>
  <si>
    <t>⑪</t>
    <phoneticPr fontId="1"/>
  </si>
  <si>
    <t>⑫</t>
    <phoneticPr fontId="1"/>
  </si>
  <si>
    <t>⑬</t>
    <phoneticPr fontId="1"/>
  </si>
  <si>
    <t>⑭</t>
    <phoneticPr fontId="1"/>
  </si>
  <si>
    <t>〇屋外イベント広場
（会期中期間）
　運営管理業務</t>
    <rPh sb="1" eb="3">
      <t>オクガイ</t>
    </rPh>
    <rPh sb="7" eb="9">
      <t>ヒロバ</t>
    </rPh>
    <rPh sb="11" eb="13">
      <t>カイキ</t>
    </rPh>
    <rPh sb="13" eb="14">
      <t>チュウ</t>
    </rPh>
    <rPh sb="14" eb="16">
      <t>キカン</t>
    </rPh>
    <rPh sb="19" eb="21">
      <t>ウンエイ</t>
    </rPh>
    <rPh sb="21" eb="23">
      <t>カンリ</t>
    </rPh>
    <rPh sb="23" eb="25">
      <t>ギョウム</t>
    </rPh>
    <phoneticPr fontId="1"/>
  </si>
  <si>
    <t>2025年4月13日～10月13日</t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phoneticPr fontId="1"/>
  </si>
  <si>
    <t>【運営スタッフ】</t>
    <rPh sb="1" eb="3">
      <t>ウンエイ</t>
    </rPh>
    <phoneticPr fontId="1"/>
  </si>
  <si>
    <t>運営統括管理</t>
    <rPh sb="0" eb="2">
      <t>ウンエイ</t>
    </rPh>
    <rPh sb="2" eb="4">
      <t>トウカツ</t>
    </rPh>
    <rPh sb="4" eb="6">
      <t>カンリ</t>
    </rPh>
    <phoneticPr fontId="2"/>
  </si>
  <si>
    <t>②</t>
  </si>
  <si>
    <t>運営チーフ</t>
    <rPh sb="0" eb="2">
      <t>ウンエイ</t>
    </rPh>
    <phoneticPr fontId="2"/>
  </si>
  <si>
    <t>③</t>
  </si>
  <si>
    <t>運営スタッフ</t>
    <rPh sb="0" eb="2">
      <t>ウンエイ</t>
    </rPh>
    <phoneticPr fontId="2"/>
  </si>
  <si>
    <t>【テクニカルスタッフ】</t>
    <phoneticPr fontId="1"/>
  </si>
  <si>
    <t>舞台監督</t>
    <rPh sb="0" eb="2">
      <t>ブタイ</t>
    </rPh>
    <rPh sb="2" eb="4">
      <t>カントク</t>
    </rPh>
    <phoneticPr fontId="2"/>
  </si>
  <si>
    <t>進行チーフ</t>
    <rPh sb="0" eb="2">
      <t>シンコウ</t>
    </rPh>
    <phoneticPr fontId="2"/>
  </si>
  <si>
    <t>美術チーフ</t>
    <rPh sb="0" eb="2">
      <t>ビジュツ</t>
    </rPh>
    <phoneticPr fontId="2"/>
  </si>
  <si>
    <t>照明チーフ</t>
    <rPh sb="0" eb="2">
      <t>ショウメイ</t>
    </rPh>
    <phoneticPr fontId="2"/>
  </si>
  <si>
    <t>音響チーフ</t>
    <rPh sb="0" eb="2">
      <t>オンキョウ</t>
    </rPh>
    <phoneticPr fontId="2"/>
  </si>
  <si>
    <t>舞台庶務（事務）</t>
    <rPh sb="0" eb="2">
      <t>ブタイ</t>
    </rPh>
    <rPh sb="2" eb="4">
      <t>ショム</t>
    </rPh>
    <rPh sb="5" eb="7">
      <t>ジム</t>
    </rPh>
    <phoneticPr fontId="2"/>
  </si>
  <si>
    <t>舞台スタッフ</t>
    <rPh sb="0" eb="2">
      <t>ブタイ</t>
    </rPh>
    <phoneticPr fontId="2"/>
  </si>
  <si>
    <t>映像チーフ</t>
    <rPh sb="0" eb="2">
      <t>エイゾウ</t>
    </rPh>
    <phoneticPr fontId="2"/>
  </si>
  <si>
    <t>映像補佐</t>
    <rPh sb="0" eb="2">
      <t>エイゾウ</t>
    </rPh>
    <rPh sb="2" eb="4">
      <t>ホサ</t>
    </rPh>
    <phoneticPr fontId="2"/>
  </si>
  <si>
    <t>映像スタッフ</t>
    <rPh sb="0" eb="2">
      <t>エイゾウ</t>
    </rPh>
    <phoneticPr fontId="2"/>
  </si>
  <si>
    <t>警備員　</t>
    <rPh sb="0" eb="3">
      <t>ケイビイン</t>
    </rPh>
    <phoneticPr fontId="1"/>
  </si>
  <si>
    <t>清掃員</t>
    <rPh sb="0" eb="3">
      <t>セイソウイン</t>
    </rPh>
    <phoneticPr fontId="1"/>
  </si>
  <si>
    <t>その他</t>
    <rPh sb="2" eb="3">
      <t>タ</t>
    </rPh>
    <phoneticPr fontId="1"/>
  </si>
  <si>
    <t>2025年10月14日～10月31日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"/>
  </si>
  <si>
    <t>○その他（管理費等）</t>
    <rPh sb="3" eb="4">
      <t>ホカ</t>
    </rPh>
    <rPh sb="5" eb="8">
      <t>カンリヒ</t>
    </rPh>
    <rPh sb="8" eb="9">
      <t>ナド</t>
    </rPh>
    <phoneticPr fontId="1"/>
  </si>
  <si>
    <t>b.小計</t>
    <rPh sb="2" eb="4">
      <t>ショウケイ</t>
    </rPh>
    <phoneticPr fontId="1"/>
  </si>
  <si>
    <t>（a＋b）合　計</t>
    <rPh sb="5" eb="6">
      <t>ゴウ</t>
    </rPh>
    <rPh sb="7" eb="8">
      <t>ケイ</t>
    </rPh>
    <phoneticPr fontId="1"/>
  </si>
  <si>
    <t>消費税</t>
    <rPh sb="0" eb="3">
      <t>ショウヒゼイ</t>
    </rPh>
    <phoneticPr fontId="1"/>
  </si>
  <si>
    <t>総合計</t>
    <rPh sb="0" eb="3">
      <t>ソウゴウケイ</t>
    </rPh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</si>
  <si>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</si>
  <si>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</si>
  <si>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</si>
  <si>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○会期中のポスト名の変更及び追加は可。</t>
  </si>
  <si>
    <t>屋外イベント広場の利用ガイドの作成・更新業務</t>
    <rPh sb="0" eb="2">
      <t>オクガイ</t>
    </rPh>
    <rPh sb="6" eb="8">
      <t>ヒロバ</t>
    </rPh>
    <rPh sb="9" eb="11">
      <t>リヨウ</t>
    </rPh>
    <rPh sb="15" eb="17">
      <t>サクセイ</t>
    </rPh>
    <rPh sb="18" eb="20">
      <t>コウシン</t>
    </rPh>
    <rPh sb="20" eb="22">
      <t>ギョウム</t>
    </rPh>
    <phoneticPr fontId="1"/>
  </si>
  <si>
    <t>〇屋外イベント広場
（施設クローズ期間）
　施設クローズ業務</t>
    <rPh sb="1" eb="3">
      <t>オクガイ</t>
    </rPh>
    <rPh sb="7" eb="9">
      <t>ヒロバ</t>
    </rPh>
    <rPh sb="11" eb="13">
      <t>シセツ</t>
    </rPh>
    <rPh sb="17" eb="19">
      <t>キカン</t>
    </rPh>
    <rPh sb="18" eb="19">
      <t>カイキ</t>
    </rPh>
    <rPh sb="22" eb="24">
      <t>シセツ</t>
    </rPh>
    <rPh sb="28" eb="30">
      <t>ギョウム</t>
    </rPh>
    <phoneticPr fontId="1"/>
  </si>
  <si>
    <t>屋外イベント広場（ステージ）利用者への運営警備計画書提出の依頼及び提出書類の確認・指導業務</t>
    <rPh sb="14" eb="17">
      <t>リヨウシャ</t>
    </rPh>
    <rPh sb="19" eb="21">
      <t>ウンエイ</t>
    </rPh>
    <rPh sb="21" eb="23">
      <t>ケイビ</t>
    </rPh>
    <rPh sb="23" eb="25">
      <t>ケイカク</t>
    </rPh>
    <rPh sb="25" eb="26">
      <t>ショ</t>
    </rPh>
    <rPh sb="26" eb="28">
      <t>テイシュツ</t>
    </rPh>
    <rPh sb="29" eb="31">
      <t>イライ</t>
    </rPh>
    <rPh sb="31" eb="32">
      <t>オヨ</t>
    </rPh>
    <rPh sb="33" eb="35">
      <t>テイシュツ</t>
    </rPh>
    <rPh sb="35" eb="37">
      <t>ショルイ</t>
    </rPh>
    <rPh sb="38" eb="40">
      <t>カクニン</t>
    </rPh>
    <rPh sb="41" eb="43">
      <t>シドウ</t>
    </rPh>
    <rPh sb="43" eb="45">
      <t>ギョウム</t>
    </rPh>
    <phoneticPr fontId="1"/>
  </si>
  <si>
    <t>屋外イベント広場（広場）利用者への運営警備計画書提出の依頼及び提出書類の確認・指導業務</t>
    <rPh sb="9" eb="11">
      <t>ヒロバ</t>
    </rPh>
    <rPh sb="12" eb="15">
      <t>リヨウシャ</t>
    </rPh>
    <rPh sb="17" eb="19">
      <t>ウンエイ</t>
    </rPh>
    <rPh sb="19" eb="21">
      <t>ケイビ</t>
    </rPh>
    <rPh sb="21" eb="23">
      <t>ケイカク</t>
    </rPh>
    <rPh sb="23" eb="24">
      <t>ショ</t>
    </rPh>
    <rPh sb="24" eb="26">
      <t>テイシュツ</t>
    </rPh>
    <rPh sb="27" eb="29">
      <t>イライ</t>
    </rPh>
    <rPh sb="29" eb="30">
      <t>オヨ</t>
    </rPh>
    <rPh sb="31" eb="33">
      <t>テイシュツ</t>
    </rPh>
    <rPh sb="33" eb="35">
      <t>ショルイ</t>
    </rPh>
    <rPh sb="36" eb="38">
      <t>カクニン</t>
    </rPh>
    <rPh sb="39" eb="41">
      <t>シドウ</t>
    </rPh>
    <rPh sb="41" eb="43">
      <t>ギョウム</t>
    </rPh>
    <phoneticPr fontId="1"/>
  </si>
  <si>
    <t>2025年3月～2025年11月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</si>
  <si>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共益関連の管理（協会との調整含む）</t>
    <rPh sb="0" eb="2">
      <t>キョウエキ</t>
    </rPh>
    <rPh sb="2" eb="4">
      <t>カンレン</t>
    </rPh>
    <rPh sb="5" eb="7">
      <t>カンリ</t>
    </rPh>
    <rPh sb="8" eb="10">
      <t>キョウカイ</t>
    </rPh>
    <rPh sb="12" eb="14">
      <t>チョウセイ</t>
    </rPh>
    <rPh sb="14" eb="15">
      <t>フク</t>
    </rPh>
    <phoneticPr fontId="1"/>
  </si>
  <si>
    <t>④</t>
  </si>
  <si>
    <t>催事施設備品等の管理（協会との調整含む）</t>
    <rPh sb="0" eb="2">
      <t>サイジ</t>
    </rPh>
    <rPh sb="2" eb="4">
      <t>シセツ</t>
    </rPh>
    <rPh sb="4" eb="6">
      <t>ビヒン</t>
    </rPh>
    <rPh sb="6" eb="7">
      <t>ナド</t>
    </rPh>
    <rPh sb="8" eb="10">
      <t>カンリ</t>
    </rPh>
    <rPh sb="11" eb="13">
      <t>キョウカイ</t>
    </rPh>
    <rPh sb="15" eb="17">
      <t>チョウセイ</t>
    </rPh>
    <rPh sb="17" eb="18">
      <t>フク</t>
    </rPh>
    <phoneticPr fontId="1"/>
  </si>
  <si>
    <t>2025年1月～2025年11月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</si>
  <si>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⑤</t>
  </si>
  <si>
    <t>⑥</t>
  </si>
  <si>
    <t>⑦</t>
  </si>
  <si>
    <t>2024年1月～2025年11月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</si>
</sst>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7" xfId="0" applyFont="1" applyFill="1" applyBorder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7" borderId="44" xfId="0" applyFont="1" applyFill="1" applyBorder="1" applyAlignment="1">
      <alignment vertical="center" wrapText="1"/>
    </xf>
    <xf numFmtId="0" fontId="9" fillId="7" borderId="44" xfId="0" applyFont="1" applyFill="1" applyBorder="1">
      <alignment vertical="center"/>
    </xf>
    <xf numFmtId="0" fontId="9" fillId="7" borderId="65" xfId="0" applyFont="1" applyFill="1" applyBorder="1">
      <alignment vertical="center"/>
    </xf>
    <xf numFmtId="0" fontId="10" fillId="4" borderId="47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 wrapText="1"/>
    </xf>
    <xf numFmtId="0" fontId="10" fillId="4" borderId="46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10" fillId="0" borderId="48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177" fontId="10" fillId="0" borderId="14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177" fontId="10" fillId="2" borderId="53" xfId="0" applyNumberFormat="1" applyFont="1" applyFill="1" applyBorder="1">
      <alignment vertical="center"/>
    </xf>
    <xf numFmtId="0" fontId="10" fillId="0" borderId="41" xfId="0" applyFont="1" applyBorder="1" applyAlignment="1">
      <alignment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/>
    </xf>
    <xf numFmtId="0" fontId="10" fillId="0" borderId="40" xfId="0" applyFont="1" applyBorder="1" applyAlignment="1">
      <alignment vertical="center" wrapText="1"/>
    </xf>
    <xf numFmtId="177" fontId="10" fillId="0" borderId="40" xfId="0" applyNumberFormat="1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177" fontId="10" fillId="2" borderId="54" xfId="0" applyNumberFormat="1" applyFont="1" applyFill="1" applyBorder="1">
      <alignment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7" xfId="0" applyFont="1" applyBorder="1" applyAlignment="1">
      <alignment vertical="center" wrapText="1"/>
    </xf>
    <xf numFmtId="177" fontId="10" fillId="0" borderId="37" xfId="0" applyNumberFormat="1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177" fontId="10" fillId="2" borderId="73" xfId="0" applyNumberFormat="1" applyFont="1" applyFill="1" applyBorder="1">
      <alignment vertical="center"/>
    </xf>
    <xf numFmtId="0" fontId="10" fillId="0" borderId="68" xfId="0" applyFont="1" applyBorder="1" applyAlignment="1">
      <alignment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/>
    </xf>
    <xf numFmtId="177" fontId="10" fillId="0" borderId="68" xfId="0" applyNumberFormat="1" applyFont="1" applyBorder="1" applyAlignment="1">
      <alignment vertical="center" wrapText="1"/>
    </xf>
    <xf numFmtId="0" fontId="10" fillId="0" borderId="32" xfId="0" applyFont="1" applyBorder="1" applyAlignment="1">
      <alignment horizontal="center" vertical="center"/>
    </xf>
    <xf numFmtId="177" fontId="10" fillId="2" borderId="63" xfId="0" applyNumberFormat="1" applyFont="1" applyFill="1" applyBorder="1">
      <alignment vertical="center"/>
    </xf>
    <xf numFmtId="0" fontId="10" fillId="0" borderId="69" xfId="0" applyFont="1" applyBorder="1" applyAlignment="1">
      <alignment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/>
    </xf>
    <xf numFmtId="177" fontId="10" fillId="0" borderId="69" xfId="0" applyNumberFormat="1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177" fontId="10" fillId="2" borderId="50" xfId="0" applyNumberFormat="1" applyFont="1" applyFill="1" applyBorder="1">
      <alignment vertical="center"/>
    </xf>
    <xf numFmtId="0" fontId="10" fillId="0" borderId="70" xfId="0" applyFont="1" applyBorder="1" applyAlignment="1">
      <alignment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/>
    </xf>
    <xf numFmtId="177" fontId="10" fillId="0" borderId="70" xfId="0" applyNumberFormat="1" applyFont="1" applyBorder="1" applyAlignment="1">
      <alignment vertical="center" wrapText="1"/>
    </xf>
    <xf numFmtId="0" fontId="10" fillId="0" borderId="36" xfId="0" applyFont="1" applyBorder="1" applyAlignment="1">
      <alignment horizontal="center" vertical="center"/>
    </xf>
    <xf numFmtId="177" fontId="10" fillId="2" borderId="51" xfId="0" applyNumberFormat="1" applyFont="1" applyFill="1" applyBorder="1">
      <alignment vertical="center"/>
    </xf>
    <xf numFmtId="177" fontId="10" fillId="3" borderId="52" xfId="0" applyNumberFormat="1" applyFont="1" applyFill="1" applyBorder="1">
      <alignment vertical="center"/>
    </xf>
    <xf numFmtId="0" fontId="10" fillId="7" borderId="44" xfId="0" applyFont="1" applyFill="1" applyBorder="1" applyAlignment="1">
      <alignment horizontal="center" vertical="center"/>
    </xf>
    <xf numFmtId="177" fontId="10" fillId="7" borderId="65" xfId="0" applyNumberFormat="1" applyFont="1" applyFill="1" applyBorder="1">
      <alignment vertical="center"/>
    </xf>
    <xf numFmtId="55" fontId="10" fillId="0" borderId="26" xfId="0" applyNumberFormat="1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vertical="center" wrapText="1"/>
    </xf>
    <xf numFmtId="177" fontId="10" fillId="6" borderId="2" xfId="0" applyNumberFormat="1" applyFont="1" applyFill="1" applyBorder="1" applyAlignment="1">
      <alignment vertical="center" wrapText="1"/>
    </xf>
    <xf numFmtId="0" fontId="10" fillId="6" borderId="59" xfId="0" applyFont="1" applyFill="1" applyBorder="1" applyAlignment="1">
      <alignment horizontal="center" vertical="center"/>
    </xf>
    <xf numFmtId="0" fontId="10" fillId="6" borderId="60" xfId="0" applyFont="1" applyFill="1" applyBorder="1" applyAlignment="1">
      <alignment horizontal="left" vertical="center"/>
    </xf>
    <xf numFmtId="177" fontId="10" fillId="6" borderId="61" xfId="0" applyNumberFormat="1" applyFont="1" applyFill="1" applyBorder="1">
      <alignment vertical="center"/>
    </xf>
    <xf numFmtId="55" fontId="10" fillId="0" borderId="10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vertical="center" wrapText="1"/>
    </xf>
    <xf numFmtId="177" fontId="10" fillId="0" borderId="31" xfId="0" applyNumberFormat="1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55" fontId="10" fillId="0" borderId="18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38" xfId="0" applyFont="1" applyBorder="1" applyAlignment="1">
      <alignment vertical="center" wrapText="1"/>
    </xf>
    <xf numFmtId="177" fontId="10" fillId="0" borderId="35" xfId="0" applyNumberFormat="1" applyFont="1" applyBorder="1" applyAlignment="1">
      <alignment vertical="center" wrapText="1"/>
    </xf>
    <xf numFmtId="0" fontId="10" fillId="0" borderId="3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39" xfId="0" applyFont="1" applyBorder="1" applyAlignment="1">
      <alignment vertical="center" wrapText="1"/>
    </xf>
    <xf numFmtId="177" fontId="10" fillId="6" borderId="0" xfId="0" applyNumberFormat="1" applyFont="1" applyFill="1" applyAlignment="1">
      <alignment vertical="center" wrapText="1"/>
    </xf>
    <xf numFmtId="0" fontId="10" fillId="6" borderId="34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left" vertical="center"/>
    </xf>
    <xf numFmtId="177" fontId="10" fillId="6" borderId="49" xfId="0" applyNumberFormat="1" applyFont="1" applyFill="1" applyBorder="1">
      <alignment vertical="center"/>
    </xf>
    <xf numFmtId="0" fontId="10" fillId="0" borderId="30" xfId="0" applyFont="1" applyBorder="1" applyAlignment="1">
      <alignment horizontal="left" vertical="center" wrapText="1" indent="1"/>
    </xf>
    <xf numFmtId="0" fontId="10" fillId="0" borderId="30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left" vertical="center" wrapText="1" indent="1"/>
    </xf>
    <xf numFmtId="0" fontId="10" fillId="0" borderId="39" xfId="0" applyFont="1" applyBorder="1" applyAlignment="1">
      <alignment horizontal="left" vertical="center" wrapText="1" indent="1"/>
    </xf>
    <xf numFmtId="177" fontId="10" fillId="0" borderId="0" xfId="0" applyNumberFormat="1" applyFont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10" fillId="2" borderId="62" xfId="0" applyNumberFormat="1" applyFont="1" applyFill="1" applyBorder="1">
      <alignment vertical="center"/>
    </xf>
    <xf numFmtId="0" fontId="10" fillId="0" borderId="79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177" fontId="10" fillId="2" borderId="80" xfId="0" applyNumberFormat="1" applyFont="1" applyFill="1" applyBorder="1">
      <alignment vertical="center"/>
    </xf>
    <xf numFmtId="55" fontId="10" fillId="0" borderId="16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67" xfId="0" applyFont="1" applyBorder="1" applyAlignment="1">
      <alignment vertical="center" wrapText="1"/>
    </xf>
    <xf numFmtId="177" fontId="10" fillId="6" borderId="17" xfId="0" applyNumberFormat="1" applyFont="1" applyFill="1" applyBorder="1" applyAlignment="1">
      <alignment vertical="center" wrapText="1"/>
    </xf>
    <xf numFmtId="0" fontId="10" fillId="6" borderId="32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left" vertical="center"/>
    </xf>
    <xf numFmtId="177" fontId="10" fillId="6" borderId="63" xfId="0" applyNumberFormat="1" applyFont="1" applyFill="1" applyBorder="1">
      <alignment vertical="center"/>
    </xf>
    <xf numFmtId="55" fontId="10" fillId="0" borderId="12" xfId="0" applyNumberFormat="1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/>
    </xf>
    <xf numFmtId="0" fontId="10" fillId="0" borderId="75" xfId="0" applyFont="1" applyBorder="1" applyAlignment="1">
      <alignment vertical="center" wrapText="1"/>
    </xf>
    <xf numFmtId="177" fontId="10" fillId="0" borderId="76" xfId="0" applyNumberFormat="1" applyFont="1" applyBorder="1" applyAlignment="1">
      <alignment vertical="center" wrapText="1"/>
    </xf>
    <xf numFmtId="0" fontId="10" fillId="0" borderId="77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177" fontId="10" fillId="2" borderId="78" xfId="0" applyNumberFormat="1" applyFont="1" applyFill="1" applyBorder="1">
      <alignment vertical="center"/>
    </xf>
    <xf numFmtId="0" fontId="10" fillId="0" borderId="15" xfId="0" applyFont="1" applyBorder="1" applyAlignment="1">
      <alignment vertical="top" wrapText="1"/>
    </xf>
    <xf numFmtId="0" fontId="10" fillId="0" borderId="11" xfId="0" applyFont="1" applyBorder="1" applyAlignment="1">
      <alignment horizontal="left" vertical="center" wrapText="1" indent="1"/>
    </xf>
    <xf numFmtId="177" fontId="10" fillId="3" borderId="42" xfId="0" applyNumberFormat="1" applyFont="1" applyFill="1" applyBorder="1">
      <alignment vertical="center"/>
    </xf>
    <xf numFmtId="177" fontId="10" fillId="3" borderId="42" xfId="0" applyNumberFormat="1" applyFont="1" applyFill="1" applyBorder="1" applyAlignment="1">
      <alignment horizontal="right" vertical="center"/>
    </xf>
    <xf numFmtId="177" fontId="10" fillId="3" borderId="66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10" fillId="0" borderId="41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72" xfId="0" applyFont="1" applyBorder="1" applyAlignment="1">
      <alignment vertical="top" wrapText="1"/>
    </xf>
    <xf numFmtId="0" fontId="10" fillId="0" borderId="6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41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3" fillId="7" borderId="64" xfId="0" applyFont="1" applyFill="1" applyBorder="1" applyAlignment="1">
      <alignment horizontal="left" vertical="center"/>
    </xf>
    <xf numFmtId="0" fontId="3" fillId="7" borderId="44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4" borderId="44" xfId="0" applyFont="1" applyFill="1" applyBorder="1" applyAlignment="1">
      <alignment horizontal="center" vertical="center"/>
    </xf>
    <xf numFmtId="0" fontId="10" fillId="4" borderId="47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10" fillId="0" borderId="4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top" wrapText="1"/>
    </xf>
    <xf numFmtId="0" fontId="10" fillId="5" borderId="55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0" borderId="48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0" borderId="6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39686</xdr:colOff>
      <xdr:row>0</xdr:row>
      <xdr:rowOff>47624</xdr:rowOff>
    </xdr:from>
    <xdr:to>
      <xdr:col>2</xdr:col>
      <xdr:colOff>42332</xdr:colOff>
      <xdr:row>1</xdr:row>
      <xdr:rowOff>21166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6" y="47624"/>
          <a:ext cx="1198563" cy="3757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様式４－１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4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BB10DA-09AA-4C32-956B-0F131A6110BF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39689</xdr:colOff>
      <xdr:row>0</xdr:row>
      <xdr:rowOff>39686</xdr:rowOff>
    </xdr:from>
    <xdr:to>
      <xdr:col>1</xdr:col>
      <xdr:colOff>627063</xdr:colOff>
      <xdr:row>1</xdr:row>
      <xdr:rowOff>113769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C5F74B6-7056-4AE8-BDA2-227063E22CCD}"/>
            </a:ext>
          </a:extLst>
        </xdr:cNvPr>
        <xdr:cNvSpPr txBox="1"/>
      </xdr:nvSpPr>
      <xdr:spPr>
        <a:xfrm>
          <a:off x="39689" y="39686"/>
          <a:ext cx="952499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sheetPr>
    <tabColor rgb="FFFFFF00"/>
    <pageSetUpPr fitToPage="1"/>
  </sheetPr>
  <dimension ref="A1:J29"/>
  <sheetViews>
    <sheetView zoomScale="60" zoomScaleNormal="60" workbookViewId="0">
      <selection activeCell="A2" sqref="A2"/>
    </sheetView>
  </sheetViews>
  <sheetFormatPr defaultRowHeight="18" x14ac:dyDescent="0.55000000000000004"/>
  <cols>
    <col min="1" max="1" width="5.08203125" customWidth="1"/>
    <col min="2" max="2" width="10.58203125" customWidth="1"/>
    <col min="4" max="4" width="30.83203125" customWidth="1"/>
  </cols>
  <sheetData>
    <row r="1" spans="1:10" ht="32.15" customHeight="1" x14ac:dyDescent="0.55000000000000004">
      <c r="A1" s="162"/>
      <c r="B1" s="163"/>
      <c r="C1" s="1"/>
      <c r="D1" s="1"/>
      <c r="E1" s="1"/>
      <c r="F1" s="1"/>
      <c r="G1" s="1"/>
      <c r="H1" s="1"/>
      <c r="I1" s="1"/>
      <c r="J1" s="1"/>
    </row>
    <row r="2" spans="1:10" ht="64" customHeight="1" x14ac:dyDescent="0.55000000000000004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5" x14ac:dyDescent="0.55000000000000004">
      <c r="A5" s="1"/>
      <c r="B5" s="165" t="s">
        <v>1</v>
      </c>
      <c r="C5" s="165"/>
      <c r="D5" s="165"/>
      <c r="E5" s="165"/>
      <c r="F5" s="165"/>
      <c r="G5" s="165"/>
      <c r="H5" s="165"/>
      <c r="I5" s="165"/>
      <c r="J5" s="1"/>
    </row>
    <row r="6" spans="1:10" ht="18.5" thickBot="1" x14ac:dyDescent="0.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55000000000000004">
      <c r="A7" s="166" t="s">
        <v>2</v>
      </c>
      <c r="B7" s="167"/>
      <c r="C7" s="172"/>
      <c r="D7" s="173"/>
      <c r="E7" s="173"/>
      <c r="F7" s="173"/>
      <c r="G7" s="173"/>
      <c r="H7" s="173"/>
      <c r="I7" s="173"/>
      <c r="J7" s="174"/>
    </row>
    <row r="8" spans="1:10" x14ac:dyDescent="0.55000000000000004">
      <c r="A8" s="168"/>
      <c r="B8" s="169"/>
      <c r="C8" s="175"/>
      <c r="D8" s="176"/>
      <c r="E8" s="176"/>
      <c r="F8" s="176"/>
      <c r="G8" s="176"/>
      <c r="H8" s="176"/>
      <c r="I8" s="176"/>
      <c r="J8" s="177"/>
    </row>
    <row r="9" spans="1:10" ht="18.5" thickBot="1" x14ac:dyDescent="0.6">
      <c r="A9" s="170"/>
      <c r="B9" s="171"/>
      <c r="C9" s="178"/>
      <c r="D9" s="179"/>
      <c r="E9" s="179"/>
      <c r="F9" s="179"/>
      <c r="G9" s="179"/>
      <c r="H9" s="179"/>
      <c r="I9" s="179"/>
      <c r="J9" s="180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55000000000000004">
      <c r="A12" s="166" t="s">
        <v>3</v>
      </c>
      <c r="B12" s="167"/>
      <c r="C12" s="150"/>
      <c r="D12" s="150"/>
      <c r="E12" s="150"/>
      <c r="F12" s="150"/>
      <c r="G12" s="150"/>
      <c r="H12" s="150"/>
      <c r="I12" s="150"/>
      <c r="J12" s="151"/>
    </row>
    <row r="13" spans="1:10" ht="18" customHeight="1" x14ac:dyDescent="0.55000000000000004">
      <c r="A13" s="168"/>
      <c r="B13" s="169"/>
      <c r="C13" s="152"/>
      <c r="D13" s="152"/>
      <c r="E13" s="152"/>
      <c r="F13" s="152"/>
      <c r="G13" s="152"/>
      <c r="H13" s="152"/>
      <c r="I13" s="152"/>
      <c r="J13" s="153"/>
    </row>
    <row r="14" spans="1:10" ht="18" customHeight="1" x14ac:dyDescent="0.55000000000000004">
      <c r="A14" s="168"/>
      <c r="B14" s="169"/>
      <c r="C14" s="152"/>
      <c r="D14" s="152"/>
      <c r="E14" s="152"/>
      <c r="F14" s="152"/>
      <c r="G14" s="152"/>
      <c r="H14" s="152"/>
      <c r="I14" s="152"/>
      <c r="J14" s="153"/>
    </row>
    <row r="15" spans="1:10" ht="20.5" thickBot="1" x14ac:dyDescent="0.6">
      <c r="A15" s="170"/>
      <c r="B15" s="171"/>
      <c r="C15" s="4"/>
      <c r="D15" s="4"/>
      <c r="E15" s="4"/>
      <c r="F15" s="4"/>
      <c r="G15" s="154" t="s">
        <v>4</v>
      </c>
      <c r="H15" s="154"/>
      <c r="I15" s="154"/>
      <c r="J15" s="155"/>
    </row>
    <row r="16" spans="1:10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3" thickBot="1" x14ac:dyDescent="0.6">
      <c r="A19" s="5" t="s">
        <v>5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3.15" customHeight="1" x14ac:dyDescent="0.55000000000000004">
      <c r="A20" s="148" t="s">
        <v>6</v>
      </c>
      <c r="B20" s="142" t="s">
        <v>7</v>
      </c>
      <c r="C20" s="143"/>
      <c r="D20" s="144"/>
      <c r="E20" s="128">
        <f>SUM(応募金額内訳書!J37)</f>
        <v>0</v>
      </c>
      <c r="F20" s="129"/>
      <c r="G20" s="129"/>
      <c r="H20" s="129"/>
      <c r="I20" s="129"/>
      <c r="J20" s="130"/>
    </row>
    <row r="21" spans="1:10" ht="23.15" customHeight="1" thickBot="1" x14ac:dyDescent="0.6">
      <c r="A21" s="149"/>
      <c r="B21" s="145"/>
      <c r="C21" s="146"/>
      <c r="D21" s="147"/>
      <c r="E21" s="131"/>
      <c r="F21" s="132"/>
      <c r="G21" s="132"/>
      <c r="H21" s="132"/>
      <c r="I21" s="132"/>
      <c r="J21" s="133"/>
    </row>
    <row r="22" spans="1:10" ht="23.15" customHeight="1" x14ac:dyDescent="0.55000000000000004">
      <c r="A22" s="148" t="s">
        <v>8</v>
      </c>
      <c r="B22" s="142" t="s">
        <v>9</v>
      </c>
      <c r="C22" s="143"/>
      <c r="D22" s="144"/>
      <c r="E22" s="128">
        <f>SUM(応募金額内訳書!J88)</f>
        <v>0</v>
      </c>
      <c r="F22" s="129"/>
      <c r="G22" s="129"/>
      <c r="H22" s="129"/>
      <c r="I22" s="129"/>
      <c r="J22" s="130"/>
    </row>
    <row r="23" spans="1:10" ht="23.15" customHeight="1" thickBot="1" x14ac:dyDescent="0.6">
      <c r="A23" s="149"/>
      <c r="B23" s="145"/>
      <c r="C23" s="146"/>
      <c r="D23" s="147"/>
      <c r="E23" s="134"/>
      <c r="F23" s="135"/>
      <c r="G23" s="135"/>
      <c r="H23" s="135"/>
      <c r="I23" s="135"/>
      <c r="J23" s="136"/>
    </row>
    <row r="24" spans="1:10" ht="23.15" customHeight="1" x14ac:dyDescent="0.55000000000000004">
      <c r="A24" s="156" t="s">
        <v>10</v>
      </c>
      <c r="B24" s="157"/>
      <c r="C24" s="157"/>
      <c r="D24" s="158"/>
      <c r="E24" s="128">
        <f>SUM(E20:J23)*0.1</f>
        <v>0</v>
      </c>
      <c r="F24" s="129"/>
      <c r="G24" s="129"/>
      <c r="H24" s="129"/>
      <c r="I24" s="129"/>
      <c r="J24" s="130"/>
    </row>
    <row r="25" spans="1:10" ht="23.15" customHeight="1" thickBot="1" x14ac:dyDescent="0.6">
      <c r="A25" s="159"/>
      <c r="B25" s="160"/>
      <c r="C25" s="160"/>
      <c r="D25" s="161"/>
      <c r="E25" s="134"/>
      <c r="F25" s="135"/>
      <c r="G25" s="135"/>
      <c r="H25" s="135"/>
      <c r="I25" s="135"/>
      <c r="J25" s="136"/>
    </row>
    <row r="26" spans="1:10" ht="23.15" customHeight="1" x14ac:dyDescent="0.55000000000000004">
      <c r="A26" s="122" t="s">
        <v>11</v>
      </c>
      <c r="B26" s="123"/>
      <c r="C26" s="123"/>
      <c r="D26" s="124"/>
      <c r="E26" s="137">
        <f>SUM(E20:J25)</f>
        <v>0</v>
      </c>
      <c r="F26" s="138"/>
      <c r="G26" s="138"/>
      <c r="H26" s="138"/>
      <c r="I26" s="138"/>
      <c r="J26" s="139"/>
    </row>
    <row r="27" spans="1:10" ht="23.15" customHeight="1" thickBot="1" x14ac:dyDescent="0.6">
      <c r="A27" s="125"/>
      <c r="B27" s="126"/>
      <c r="C27" s="126"/>
      <c r="D27" s="127"/>
      <c r="E27" s="134"/>
      <c r="F27" s="135"/>
      <c r="G27" s="135"/>
      <c r="H27" s="135"/>
      <c r="I27" s="135"/>
      <c r="J27" s="136"/>
    </row>
    <row r="28" spans="1:10" ht="28" customHeight="1" x14ac:dyDescent="0.55000000000000004">
      <c r="A28" s="140" t="s">
        <v>12</v>
      </c>
      <c r="B28" s="141"/>
      <c r="C28" s="141"/>
      <c r="D28" s="141"/>
      <c r="E28" s="141"/>
      <c r="F28" s="141"/>
      <c r="G28" s="141"/>
      <c r="H28" s="141"/>
      <c r="I28" s="141"/>
      <c r="J28" s="141"/>
    </row>
    <row r="29" spans="1:10" ht="28" customHeight="1" x14ac:dyDescent="0.55000000000000004">
      <c r="A29" s="121" t="s">
        <v>13</v>
      </c>
      <c r="B29" s="121"/>
      <c r="C29" s="121"/>
      <c r="D29" s="121"/>
      <c r="E29" s="121"/>
      <c r="F29" s="121"/>
      <c r="G29" s="121"/>
      <c r="H29" s="121"/>
      <c r="I29" s="121"/>
      <c r="J29" s="121"/>
    </row>
  </sheetData>
  <mergeCells count="20">
    <mergeCell ref="C12:J14"/>
    <mergeCell ref="G15:J15"/>
    <mergeCell ref="A24:D25"/>
    <mergeCell ref="E24:J25"/>
    <mergeCell ref="A1:B1"/>
    <mergeCell ref="A2:J2"/>
    <mergeCell ref="B5:I5"/>
    <mergeCell ref="A7:B9"/>
    <mergeCell ref="C7:J9"/>
    <mergeCell ref="A12:B15"/>
    <mergeCell ref="A29:J29"/>
    <mergeCell ref="A26:D27"/>
    <mergeCell ref="E20:J21"/>
    <mergeCell ref="E22:J23"/>
    <mergeCell ref="E26:J27"/>
    <mergeCell ref="A28:J28"/>
    <mergeCell ref="B20:D21"/>
    <mergeCell ref="A20:A21"/>
    <mergeCell ref="B22:D23"/>
    <mergeCell ref="A22:A23"/>
  </mergeCells>
  <phoneticPr fontId="1"/>
  <pageMargins left="0.25" right="0.25" top="0.75" bottom="0.75" header="0.3" footer="0.3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B00F-6913-48FA-BA2B-1BAD0A335C5E}">
  <sheetPr>
    <tabColor rgb="FFFFFF00"/>
    <pageSetUpPr fitToPage="1"/>
  </sheetPr>
  <dimension ref="A1:J99"/>
  <sheetViews>
    <sheetView tabSelected="1" zoomScale="70" zoomScaleNormal="70" workbookViewId="0">
      <selection activeCell="C10" sqref="C10:C11"/>
    </sheetView>
  </sheetViews>
  <sheetFormatPr defaultColWidth="8.58203125" defaultRowHeight="16.5" x14ac:dyDescent="0.55000000000000004"/>
  <cols>
    <col min="1" max="1" width="4" style="6" customWidth="1"/>
    <col min="2" max="2" width="24.08203125" style="8" customWidth="1"/>
    <col min="3" max="3" width="34.08203125" style="9" customWidth="1"/>
    <col min="4" max="4" width="29.83203125" style="117" customWidth="1"/>
    <col min="5" max="5" width="4.83203125" style="8" customWidth="1"/>
    <col min="6" max="6" width="79.33203125" style="9" bestFit="1" customWidth="1"/>
    <col min="7" max="7" width="14.5" style="9" customWidth="1"/>
    <col min="8" max="8" width="9.83203125" style="6" customWidth="1"/>
    <col min="9" max="9" width="8.5" style="6" customWidth="1"/>
    <col min="10" max="10" width="15.75" style="6" customWidth="1"/>
    <col min="11" max="16384" width="8.58203125" style="6"/>
  </cols>
  <sheetData>
    <row r="1" spans="1:10" ht="22.5" x14ac:dyDescent="0.55000000000000004">
      <c r="B1" s="5"/>
      <c r="C1" s="7"/>
      <c r="D1" s="7"/>
    </row>
    <row r="2" spans="1:10" ht="22.5" x14ac:dyDescent="0.55000000000000004">
      <c r="B2" s="162" t="s">
        <v>14</v>
      </c>
      <c r="C2" s="162"/>
      <c r="D2" s="162"/>
      <c r="E2" s="162"/>
      <c r="F2" s="162"/>
      <c r="G2" s="162"/>
      <c r="H2" s="162"/>
      <c r="I2" s="162"/>
      <c r="J2" s="162"/>
    </row>
    <row r="3" spans="1:10" ht="11.15" customHeight="1" thickBot="1" x14ac:dyDescent="0.6">
      <c r="B3" s="2"/>
      <c r="C3" s="2"/>
      <c r="D3" s="2"/>
      <c r="E3" s="2"/>
      <c r="F3" s="2"/>
      <c r="G3" s="2"/>
      <c r="H3" s="2"/>
      <c r="I3" s="2"/>
      <c r="J3" s="2"/>
    </row>
    <row r="4" spans="1:10" ht="27" customHeight="1" thickBot="1" x14ac:dyDescent="0.6">
      <c r="A4" s="189" t="s">
        <v>15</v>
      </c>
      <c r="B4" s="190"/>
      <c r="C4" s="190"/>
      <c r="D4" s="190"/>
      <c r="E4" s="190"/>
      <c r="F4" s="190"/>
      <c r="G4" s="10"/>
      <c r="H4" s="11"/>
      <c r="I4" s="11"/>
      <c r="J4" s="12"/>
    </row>
    <row r="5" spans="1:10" ht="20.5" thickBot="1" x14ac:dyDescent="0.6">
      <c r="A5" s="197" t="s">
        <v>16</v>
      </c>
      <c r="B5" s="198"/>
      <c r="C5" s="13" t="s">
        <v>17</v>
      </c>
      <c r="D5" s="14" t="s">
        <v>18</v>
      </c>
      <c r="E5" s="15"/>
      <c r="F5" s="13" t="s">
        <v>19</v>
      </c>
      <c r="G5" s="16" t="s">
        <v>20</v>
      </c>
      <c r="H5" s="17" t="s">
        <v>21</v>
      </c>
      <c r="I5" s="18" t="s">
        <v>22</v>
      </c>
      <c r="J5" s="19" t="s">
        <v>23</v>
      </c>
    </row>
    <row r="6" spans="1:10" ht="40" x14ac:dyDescent="0.55000000000000004">
      <c r="A6" s="199">
        <v>1</v>
      </c>
      <c r="B6" s="202" t="s">
        <v>24</v>
      </c>
      <c r="C6" s="20" t="s">
        <v>25</v>
      </c>
      <c r="D6" s="21" t="s">
        <v>26</v>
      </c>
      <c r="E6" s="22" t="s">
        <v>27</v>
      </c>
      <c r="F6" s="23" t="s">
        <v>113</v>
      </c>
      <c r="G6" s="24"/>
      <c r="H6" s="22"/>
      <c r="I6" s="25" t="s">
        <v>28</v>
      </c>
      <c r="J6" s="26">
        <f t="shared" ref="J6:J32" si="0">G6*H6</f>
        <v>0</v>
      </c>
    </row>
    <row r="7" spans="1:10" ht="40.5" thickBot="1" x14ac:dyDescent="0.6">
      <c r="A7" s="200"/>
      <c r="B7" s="203"/>
      <c r="C7" s="27" t="s">
        <v>29</v>
      </c>
      <c r="D7" s="28" t="s">
        <v>26</v>
      </c>
      <c r="E7" s="29" t="s">
        <v>27</v>
      </c>
      <c r="F7" s="30" t="s">
        <v>30</v>
      </c>
      <c r="G7" s="31"/>
      <c r="H7" s="29"/>
      <c r="I7" s="32" t="s">
        <v>28</v>
      </c>
      <c r="J7" s="33">
        <f t="shared" si="0"/>
        <v>0</v>
      </c>
    </row>
    <row r="8" spans="1:10" ht="21" customHeight="1" x14ac:dyDescent="0.55000000000000004">
      <c r="A8" s="200"/>
      <c r="B8" s="203"/>
      <c r="C8" s="212" t="s">
        <v>31</v>
      </c>
      <c r="D8" s="21" t="s">
        <v>26</v>
      </c>
      <c r="E8" s="22" t="s">
        <v>27</v>
      </c>
      <c r="F8" s="23" t="s">
        <v>32</v>
      </c>
      <c r="G8" s="24"/>
      <c r="H8" s="22"/>
      <c r="I8" s="25" t="s">
        <v>28</v>
      </c>
      <c r="J8" s="26">
        <f t="shared" si="0"/>
        <v>0</v>
      </c>
    </row>
    <row r="9" spans="1:10" ht="21" customHeight="1" x14ac:dyDescent="0.55000000000000004">
      <c r="A9" s="200"/>
      <c r="B9" s="203"/>
      <c r="C9" s="213"/>
      <c r="D9" s="34" t="s">
        <v>26</v>
      </c>
      <c r="E9" s="35" t="s">
        <v>33</v>
      </c>
      <c r="F9" s="36" t="s">
        <v>34</v>
      </c>
      <c r="G9" s="37"/>
      <c r="H9" s="35"/>
      <c r="I9" s="38" t="s">
        <v>28</v>
      </c>
      <c r="J9" s="39">
        <f t="shared" si="0"/>
        <v>0</v>
      </c>
    </row>
    <row r="10" spans="1:10" ht="21" customHeight="1" x14ac:dyDescent="0.55000000000000004">
      <c r="A10" s="200"/>
      <c r="B10" s="203"/>
      <c r="C10" s="187" t="s">
        <v>35</v>
      </c>
      <c r="D10" s="28" t="s">
        <v>26</v>
      </c>
      <c r="E10" s="29" t="s">
        <v>27</v>
      </c>
      <c r="F10" s="30" t="s">
        <v>36</v>
      </c>
      <c r="G10" s="31"/>
      <c r="H10" s="29"/>
      <c r="I10" s="32" t="s">
        <v>28</v>
      </c>
      <c r="J10" s="33">
        <f t="shared" si="0"/>
        <v>0</v>
      </c>
    </row>
    <row r="11" spans="1:10" ht="21" customHeight="1" x14ac:dyDescent="0.55000000000000004">
      <c r="A11" s="200"/>
      <c r="B11" s="203"/>
      <c r="C11" s="213"/>
      <c r="D11" s="28" t="s">
        <v>26</v>
      </c>
      <c r="E11" s="29" t="s">
        <v>33</v>
      </c>
      <c r="F11" s="30" t="s">
        <v>37</v>
      </c>
      <c r="G11" s="31"/>
      <c r="H11" s="29"/>
      <c r="I11" s="32" t="s">
        <v>28</v>
      </c>
      <c r="J11" s="33">
        <f t="shared" si="0"/>
        <v>0</v>
      </c>
    </row>
    <row r="12" spans="1:10" ht="21" customHeight="1" x14ac:dyDescent="0.55000000000000004">
      <c r="A12" s="200"/>
      <c r="B12" s="203"/>
      <c r="C12" s="187" t="s">
        <v>38</v>
      </c>
      <c r="D12" s="28" t="s">
        <v>26</v>
      </c>
      <c r="E12" s="29" t="s">
        <v>27</v>
      </c>
      <c r="F12" s="30" t="s">
        <v>39</v>
      </c>
      <c r="G12" s="31"/>
      <c r="H12" s="29"/>
      <c r="I12" s="32" t="s">
        <v>28</v>
      </c>
      <c r="J12" s="33">
        <f t="shared" si="0"/>
        <v>0</v>
      </c>
    </row>
    <row r="13" spans="1:10" ht="21" customHeight="1" x14ac:dyDescent="0.55000000000000004">
      <c r="A13" s="200"/>
      <c r="B13" s="203"/>
      <c r="C13" s="188"/>
      <c r="D13" s="28" t="s">
        <v>26</v>
      </c>
      <c r="E13" s="29" t="s">
        <v>33</v>
      </c>
      <c r="F13" s="30" t="s">
        <v>40</v>
      </c>
      <c r="G13" s="31"/>
      <c r="H13" s="29"/>
      <c r="I13" s="32" t="s">
        <v>28</v>
      </c>
      <c r="J13" s="33">
        <f t="shared" si="0"/>
        <v>0</v>
      </c>
    </row>
    <row r="14" spans="1:10" ht="21" customHeight="1" x14ac:dyDescent="0.55000000000000004">
      <c r="A14" s="200"/>
      <c r="B14" s="203"/>
      <c r="C14" s="188"/>
      <c r="D14" s="28" t="s">
        <v>26</v>
      </c>
      <c r="E14" s="29" t="s">
        <v>41</v>
      </c>
      <c r="F14" s="30" t="s">
        <v>42</v>
      </c>
      <c r="G14" s="31"/>
      <c r="H14" s="29"/>
      <c r="I14" s="32" t="s">
        <v>28</v>
      </c>
      <c r="J14" s="33">
        <f t="shared" si="0"/>
        <v>0</v>
      </c>
    </row>
    <row r="15" spans="1:10" ht="20" x14ac:dyDescent="0.55000000000000004">
      <c r="A15" s="200"/>
      <c r="B15" s="203"/>
      <c r="C15" s="187" t="s">
        <v>43</v>
      </c>
      <c r="D15" s="28" t="s">
        <v>44</v>
      </c>
      <c r="E15" s="29" t="s">
        <v>27</v>
      </c>
      <c r="F15" s="30" t="s">
        <v>45</v>
      </c>
      <c r="G15" s="31"/>
      <c r="H15" s="29"/>
      <c r="I15" s="32" t="s">
        <v>28</v>
      </c>
      <c r="J15" s="33">
        <f t="shared" si="0"/>
        <v>0</v>
      </c>
    </row>
    <row r="16" spans="1:10" ht="20" x14ac:dyDescent="0.55000000000000004">
      <c r="A16" s="200"/>
      <c r="B16" s="203"/>
      <c r="C16" s="188"/>
      <c r="D16" s="28" t="s">
        <v>44</v>
      </c>
      <c r="E16" s="29" t="s">
        <v>33</v>
      </c>
      <c r="F16" s="30" t="s">
        <v>46</v>
      </c>
      <c r="G16" s="31"/>
      <c r="H16" s="29"/>
      <c r="I16" s="32" t="s">
        <v>28</v>
      </c>
      <c r="J16" s="33">
        <f t="shared" si="0"/>
        <v>0</v>
      </c>
    </row>
    <row r="17" spans="1:10" ht="18" customHeight="1" x14ac:dyDescent="0.55000000000000004">
      <c r="A17" s="200"/>
      <c r="B17" s="203"/>
      <c r="C17" s="188"/>
      <c r="D17" s="28" t="s">
        <v>44</v>
      </c>
      <c r="E17" s="29" t="s">
        <v>41</v>
      </c>
      <c r="F17" s="30" t="s">
        <v>47</v>
      </c>
      <c r="G17" s="31"/>
      <c r="H17" s="29"/>
      <c r="I17" s="32" t="s">
        <v>28</v>
      </c>
      <c r="J17" s="33">
        <f t="shared" si="0"/>
        <v>0</v>
      </c>
    </row>
    <row r="18" spans="1:10" ht="18" customHeight="1" x14ac:dyDescent="0.55000000000000004">
      <c r="A18" s="200"/>
      <c r="B18" s="203"/>
      <c r="C18" s="188"/>
      <c r="D18" s="28" t="s">
        <v>44</v>
      </c>
      <c r="E18" s="29" t="s">
        <v>48</v>
      </c>
      <c r="F18" s="30" t="s">
        <v>49</v>
      </c>
      <c r="G18" s="31"/>
      <c r="H18" s="29"/>
      <c r="I18" s="32" t="s">
        <v>28</v>
      </c>
      <c r="J18" s="33">
        <f t="shared" si="0"/>
        <v>0</v>
      </c>
    </row>
    <row r="19" spans="1:10" ht="40" x14ac:dyDescent="0.55000000000000004">
      <c r="A19" s="200"/>
      <c r="B19" s="203"/>
      <c r="C19" s="188"/>
      <c r="D19" s="28" t="s">
        <v>44</v>
      </c>
      <c r="E19" s="29" t="s">
        <v>50</v>
      </c>
      <c r="F19" s="30" t="s">
        <v>51</v>
      </c>
      <c r="G19" s="31"/>
      <c r="H19" s="29"/>
      <c r="I19" s="32" t="s">
        <v>28</v>
      </c>
      <c r="J19" s="33">
        <f t="shared" si="0"/>
        <v>0</v>
      </c>
    </row>
    <row r="20" spans="1:10" ht="40" x14ac:dyDescent="0.55000000000000004">
      <c r="A20" s="200"/>
      <c r="B20" s="203"/>
      <c r="C20" s="188"/>
      <c r="D20" s="28" t="s">
        <v>44</v>
      </c>
      <c r="E20" s="29" t="s">
        <v>52</v>
      </c>
      <c r="F20" s="30" t="s">
        <v>53</v>
      </c>
      <c r="G20" s="31"/>
      <c r="H20" s="29"/>
      <c r="I20" s="32" t="s">
        <v>28</v>
      </c>
      <c r="J20" s="33">
        <f t="shared" si="0"/>
        <v>0</v>
      </c>
    </row>
    <row r="21" spans="1:10" ht="39.65" customHeight="1" x14ac:dyDescent="0.55000000000000004">
      <c r="A21" s="200"/>
      <c r="B21" s="203"/>
      <c r="C21" s="188"/>
      <c r="D21" s="28" t="s">
        <v>44</v>
      </c>
      <c r="E21" s="29" t="s">
        <v>54</v>
      </c>
      <c r="F21" s="30" t="s">
        <v>55</v>
      </c>
      <c r="G21" s="31"/>
      <c r="H21" s="29"/>
      <c r="I21" s="32" t="s">
        <v>28</v>
      </c>
      <c r="J21" s="33">
        <f t="shared" si="0"/>
        <v>0</v>
      </c>
    </row>
    <row r="22" spans="1:10" ht="20" x14ac:dyDescent="0.55000000000000004">
      <c r="A22" s="200"/>
      <c r="B22" s="203"/>
      <c r="C22" s="188"/>
      <c r="D22" s="28" t="s">
        <v>44</v>
      </c>
      <c r="E22" s="29" t="s">
        <v>56</v>
      </c>
      <c r="F22" s="30" t="s">
        <v>57</v>
      </c>
      <c r="G22" s="31"/>
      <c r="H22" s="29"/>
      <c r="I22" s="32" t="s">
        <v>28</v>
      </c>
      <c r="J22" s="33">
        <f t="shared" si="0"/>
        <v>0</v>
      </c>
    </row>
    <row r="23" spans="1:10" ht="40" x14ac:dyDescent="0.55000000000000004">
      <c r="A23" s="200"/>
      <c r="B23" s="203"/>
      <c r="C23" s="188"/>
      <c r="D23" s="28" t="s">
        <v>44</v>
      </c>
      <c r="E23" s="29" t="s">
        <v>58</v>
      </c>
      <c r="F23" s="30" t="s">
        <v>115</v>
      </c>
      <c r="G23" s="31"/>
      <c r="H23" s="29"/>
      <c r="I23" s="32" t="s">
        <v>28</v>
      </c>
      <c r="J23" s="33">
        <f t="shared" si="0"/>
        <v>0</v>
      </c>
    </row>
    <row r="24" spans="1:10" ht="40" x14ac:dyDescent="0.55000000000000004">
      <c r="A24" s="200"/>
      <c r="B24" s="203"/>
      <c r="C24" s="188"/>
      <c r="D24" s="28" t="s">
        <v>44</v>
      </c>
      <c r="E24" s="29" t="s">
        <v>59</v>
      </c>
      <c r="F24" s="30" t="s">
        <v>116</v>
      </c>
      <c r="G24" s="31"/>
      <c r="H24" s="29"/>
      <c r="I24" s="32" t="s">
        <v>28</v>
      </c>
      <c r="J24" s="33">
        <f t="shared" si="0"/>
        <v>0</v>
      </c>
    </row>
    <row r="25" spans="1:10" ht="18" customHeight="1" x14ac:dyDescent="0.55000000000000004">
      <c r="A25" s="200"/>
      <c r="B25" s="203"/>
      <c r="C25" s="187" t="s">
        <v>60</v>
      </c>
      <c r="D25" s="28" t="s">
        <v>117</v>
      </c>
      <c r="E25" s="29" t="s">
        <v>76</v>
      </c>
      <c r="F25" s="30" t="s">
        <v>61</v>
      </c>
      <c r="G25" s="31"/>
      <c r="H25" s="29"/>
      <c r="I25" s="32" t="s">
        <v>28</v>
      </c>
      <c r="J25" s="33">
        <f t="shared" si="0"/>
        <v>0</v>
      </c>
    </row>
    <row r="26" spans="1:10" ht="18" customHeight="1" x14ac:dyDescent="0.55000000000000004">
      <c r="A26" s="200"/>
      <c r="B26" s="203"/>
      <c r="C26" s="188"/>
      <c r="D26" s="28" t="s">
        <v>44</v>
      </c>
      <c r="E26" s="29" t="s">
        <v>85</v>
      </c>
      <c r="F26" s="30" t="s">
        <v>62</v>
      </c>
      <c r="G26" s="31"/>
      <c r="H26" s="29"/>
      <c r="I26" s="32" t="s">
        <v>28</v>
      </c>
      <c r="J26" s="33">
        <f t="shared" si="0"/>
        <v>0</v>
      </c>
    </row>
    <row r="27" spans="1:10" ht="18" customHeight="1" x14ac:dyDescent="0.55000000000000004">
      <c r="A27" s="200"/>
      <c r="B27" s="203"/>
      <c r="C27" s="188"/>
      <c r="D27" s="28" t="s">
        <v>44</v>
      </c>
      <c r="E27" s="29" t="s">
        <v>87</v>
      </c>
      <c r="F27" s="30" t="s">
        <v>118</v>
      </c>
      <c r="G27" s="31"/>
      <c r="H27" s="29"/>
      <c r="I27" s="32" t="s">
        <v>28</v>
      </c>
      <c r="J27" s="33">
        <f t="shared" si="0"/>
        <v>0</v>
      </c>
    </row>
    <row r="28" spans="1:10" ht="18" customHeight="1" x14ac:dyDescent="0.55000000000000004">
      <c r="A28" s="200"/>
      <c r="B28" s="203"/>
      <c r="C28" s="188"/>
      <c r="D28" s="28" t="s">
        <v>44</v>
      </c>
      <c r="E28" s="29" t="s">
        <v>119</v>
      </c>
      <c r="F28" s="30" t="s">
        <v>120</v>
      </c>
      <c r="G28" s="31"/>
      <c r="H28" s="29"/>
      <c r="I28" s="32" t="s">
        <v>28</v>
      </c>
      <c r="J28" s="33">
        <f t="shared" si="0"/>
        <v>0</v>
      </c>
    </row>
    <row r="29" spans="1:10" ht="18" customHeight="1" x14ac:dyDescent="0.55000000000000004">
      <c r="A29" s="200"/>
      <c r="B29" s="203"/>
      <c r="C29" s="188"/>
      <c r="D29" s="28" t="s">
        <v>121</v>
      </c>
      <c r="E29" s="29" t="s">
        <v>122</v>
      </c>
      <c r="F29" s="30" t="s">
        <v>63</v>
      </c>
      <c r="G29" s="31"/>
      <c r="H29" s="29"/>
      <c r="I29" s="32" t="s">
        <v>28</v>
      </c>
      <c r="J29" s="33">
        <f t="shared" si="0"/>
        <v>0</v>
      </c>
    </row>
    <row r="30" spans="1:10" ht="18" customHeight="1" x14ac:dyDescent="0.55000000000000004">
      <c r="A30" s="200"/>
      <c r="B30" s="203"/>
      <c r="C30" s="188"/>
      <c r="D30" s="28" t="s">
        <v>67</v>
      </c>
      <c r="E30" s="29" t="s">
        <v>123</v>
      </c>
      <c r="F30" s="30" t="s">
        <v>64</v>
      </c>
      <c r="G30" s="31"/>
      <c r="H30" s="29"/>
      <c r="I30" s="32" t="s">
        <v>28</v>
      </c>
      <c r="J30" s="33">
        <f t="shared" si="0"/>
        <v>0</v>
      </c>
    </row>
    <row r="31" spans="1:10" ht="18" customHeight="1" x14ac:dyDescent="0.55000000000000004">
      <c r="A31" s="200"/>
      <c r="B31" s="203"/>
      <c r="C31" s="213"/>
      <c r="D31" s="28" t="s">
        <v>121</v>
      </c>
      <c r="E31" s="29" t="s">
        <v>124</v>
      </c>
      <c r="F31" s="30" t="s">
        <v>65</v>
      </c>
      <c r="G31" s="31"/>
      <c r="H31" s="29"/>
      <c r="I31" s="32" t="s">
        <v>28</v>
      </c>
      <c r="J31" s="33">
        <f t="shared" si="0"/>
        <v>0</v>
      </c>
    </row>
    <row r="32" spans="1:10" ht="18" customHeight="1" x14ac:dyDescent="0.55000000000000004">
      <c r="A32" s="200"/>
      <c r="B32" s="203"/>
      <c r="C32" s="30" t="s">
        <v>66</v>
      </c>
      <c r="D32" s="28" t="s">
        <v>125</v>
      </c>
      <c r="E32" s="29" t="s">
        <v>27</v>
      </c>
      <c r="F32" s="30" t="s">
        <v>68</v>
      </c>
      <c r="G32" s="31"/>
      <c r="H32" s="29"/>
      <c r="I32" s="32" t="s">
        <v>28</v>
      </c>
      <c r="J32" s="33">
        <f t="shared" si="0"/>
        <v>0</v>
      </c>
    </row>
    <row r="33" spans="1:10" ht="18" customHeight="1" x14ac:dyDescent="0.55000000000000004">
      <c r="A33" s="200"/>
      <c r="B33" s="203"/>
      <c r="C33" s="40" t="s">
        <v>69</v>
      </c>
      <c r="D33" s="41"/>
      <c r="E33" s="42" t="s">
        <v>27</v>
      </c>
      <c r="F33" s="40"/>
      <c r="G33" s="43"/>
      <c r="H33" s="42"/>
      <c r="I33" s="44" t="s">
        <v>28</v>
      </c>
      <c r="J33" s="45"/>
    </row>
    <row r="34" spans="1:10" ht="18" customHeight="1" x14ac:dyDescent="0.55000000000000004">
      <c r="A34" s="200"/>
      <c r="B34" s="203"/>
      <c r="C34" s="46"/>
      <c r="D34" s="47"/>
      <c r="E34" s="48" t="s">
        <v>33</v>
      </c>
      <c r="F34" s="46"/>
      <c r="G34" s="49"/>
      <c r="H34" s="48"/>
      <c r="I34" s="50" t="s">
        <v>28</v>
      </c>
      <c r="J34" s="51"/>
    </row>
    <row r="35" spans="1:10" ht="18" customHeight="1" x14ac:dyDescent="0.55000000000000004">
      <c r="A35" s="200"/>
      <c r="B35" s="203"/>
      <c r="C35" s="46"/>
      <c r="D35" s="47"/>
      <c r="E35" s="48" t="s">
        <v>41</v>
      </c>
      <c r="F35" s="46"/>
      <c r="G35" s="49"/>
      <c r="H35" s="48"/>
      <c r="I35" s="50" t="s">
        <v>28</v>
      </c>
      <c r="J35" s="51"/>
    </row>
    <row r="36" spans="1:10" ht="18" customHeight="1" x14ac:dyDescent="0.55000000000000004">
      <c r="A36" s="200"/>
      <c r="B36" s="203"/>
      <c r="C36" s="52"/>
      <c r="D36" s="53"/>
      <c r="E36" s="54" t="s">
        <v>48</v>
      </c>
      <c r="F36" s="52"/>
      <c r="G36" s="55"/>
      <c r="H36" s="54"/>
      <c r="I36" s="56" t="s">
        <v>28</v>
      </c>
      <c r="J36" s="57"/>
    </row>
    <row r="37" spans="1:10" ht="18" customHeight="1" thickBot="1" x14ac:dyDescent="0.6">
      <c r="A37" s="201"/>
      <c r="B37" s="204"/>
      <c r="C37" s="205" t="s">
        <v>70</v>
      </c>
      <c r="D37" s="205"/>
      <c r="E37" s="205"/>
      <c r="F37" s="205"/>
      <c r="G37" s="205"/>
      <c r="H37" s="205"/>
      <c r="I37" s="206"/>
      <c r="J37" s="58">
        <f>SUM(J6:J36)</f>
        <v>0</v>
      </c>
    </row>
    <row r="38" spans="1:10" ht="27.65" customHeight="1" thickBot="1" x14ac:dyDescent="0.6">
      <c r="A38" s="189" t="s">
        <v>71</v>
      </c>
      <c r="B38" s="190"/>
      <c r="C38" s="190"/>
      <c r="D38" s="190"/>
      <c r="E38" s="190"/>
      <c r="F38" s="190"/>
      <c r="G38" s="59"/>
      <c r="H38" s="59"/>
      <c r="I38" s="59"/>
      <c r="J38" s="60"/>
    </row>
    <row r="39" spans="1:10" ht="20.5" thickBot="1" x14ac:dyDescent="0.6">
      <c r="A39" s="197" t="s">
        <v>16</v>
      </c>
      <c r="B39" s="198"/>
      <c r="C39" s="13" t="s">
        <v>17</v>
      </c>
      <c r="D39" s="14" t="s">
        <v>18</v>
      </c>
      <c r="E39" s="15"/>
      <c r="F39" s="13" t="s">
        <v>19</v>
      </c>
      <c r="G39" s="16" t="s">
        <v>20</v>
      </c>
      <c r="H39" s="17" t="s">
        <v>21</v>
      </c>
      <c r="I39" s="18" t="s">
        <v>22</v>
      </c>
      <c r="J39" s="19" t="s">
        <v>23</v>
      </c>
    </row>
    <row r="40" spans="1:10" ht="18" customHeight="1" x14ac:dyDescent="0.55000000000000004">
      <c r="A40" s="191" t="s">
        <v>72</v>
      </c>
      <c r="B40" s="192"/>
      <c r="C40" s="207" t="s">
        <v>73</v>
      </c>
      <c r="D40" s="61" t="s">
        <v>74</v>
      </c>
      <c r="E40" s="62"/>
      <c r="F40" s="63" t="s">
        <v>75</v>
      </c>
      <c r="G40" s="64"/>
      <c r="H40" s="65"/>
      <c r="I40" s="66"/>
      <c r="J40" s="67"/>
    </row>
    <row r="41" spans="1:10" ht="18" customHeight="1" x14ac:dyDescent="0.55000000000000004">
      <c r="A41" s="193"/>
      <c r="B41" s="194"/>
      <c r="C41" s="182"/>
      <c r="D41" s="68" t="s">
        <v>74</v>
      </c>
      <c r="E41" s="69" t="s">
        <v>76</v>
      </c>
      <c r="F41" s="70"/>
      <c r="G41" s="71"/>
      <c r="H41" s="50"/>
      <c r="I41" s="72">
        <v>43</v>
      </c>
      <c r="J41" s="51">
        <f>G41*H41*I41</f>
        <v>0</v>
      </c>
    </row>
    <row r="42" spans="1:10" ht="18" customHeight="1" x14ac:dyDescent="0.55000000000000004">
      <c r="A42" s="193"/>
      <c r="B42" s="194"/>
      <c r="C42" s="182"/>
      <c r="D42" s="68" t="s">
        <v>74</v>
      </c>
      <c r="E42" s="69" t="s">
        <v>33</v>
      </c>
      <c r="F42" s="70"/>
      <c r="G42" s="71"/>
      <c r="H42" s="50"/>
      <c r="I42" s="72">
        <v>43</v>
      </c>
      <c r="J42" s="51">
        <f t="shared" ref="J42:J54" si="1">G42*H42*I42</f>
        <v>0</v>
      </c>
    </row>
    <row r="43" spans="1:10" ht="18" customHeight="1" x14ac:dyDescent="0.55000000000000004">
      <c r="A43" s="193"/>
      <c r="B43" s="194"/>
      <c r="C43" s="182"/>
      <c r="D43" s="68" t="s">
        <v>74</v>
      </c>
      <c r="E43" s="69" t="s">
        <v>41</v>
      </c>
      <c r="F43" s="70"/>
      <c r="G43" s="71"/>
      <c r="H43" s="50"/>
      <c r="I43" s="72">
        <v>43</v>
      </c>
      <c r="J43" s="51">
        <f t="shared" si="1"/>
        <v>0</v>
      </c>
    </row>
    <row r="44" spans="1:10" ht="18" customHeight="1" x14ac:dyDescent="0.55000000000000004">
      <c r="A44" s="193"/>
      <c r="B44" s="194"/>
      <c r="C44" s="182"/>
      <c r="D44" s="68" t="s">
        <v>74</v>
      </c>
      <c r="E44" s="69" t="s">
        <v>48</v>
      </c>
      <c r="F44" s="70"/>
      <c r="G44" s="71"/>
      <c r="H44" s="50"/>
      <c r="I44" s="72">
        <v>43</v>
      </c>
      <c r="J44" s="51">
        <f t="shared" si="1"/>
        <v>0</v>
      </c>
    </row>
    <row r="45" spans="1:10" ht="18" customHeight="1" x14ac:dyDescent="0.55000000000000004">
      <c r="A45" s="193"/>
      <c r="B45" s="194"/>
      <c r="C45" s="182"/>
      <c r="D45" s="68" t="s">
        <v>74</v>
      </c>
      <c r="E45" s="69" t="s">
        <v>50</v>
      </c>
      <c r="F45" s="70"/>
      <c r="G45" s="71"/>
      <c r="H45" s="50"/>
      <c r="I45" s="72">
        <v>43</v>
      </c>
      <c r="J45" s="51">
        <f t="shared" si="1"/>
        <v>0</v>
      </c>
    </row>
    <row r="46" spans="1:10" ht="18" customHeight="1" x14ac:dyDescent="0.55000000000000004">
      <c r="A46" s="193"/>
      <c r="B46" s="194"/>
      <c r="C46" s="182"/>
      <c r="D46" s="68" t="s">
        <v>74</v>
      </c>
      <c r="E46" s="69" t="s">
        <v>52</v>
      </c>
      <c r="F46" s="70"/>
      <c r="G46" s="71"/>
      <c r="H46" s="50"/>
      <c r="I46" s="72">
        <v>43</v>
      </c>
      <c r="J46" s="51">
        <f t="shared" si="1"/>
        <v>0</v>
      </c>
    </row>
    <row r="47" spans="1:10" ht="18" customHeight="1" x14ac:dyDescent="0.55000000000000004">
      <c r="A47" s="193"/>
      <c r="B47" s="194"/>
      <c r="C47" s="182"/>
      <c r="D47" s="68" t="s">
        <v>74</v>
      </c>
      <c r="E47" s="69" t="s">
        <v>54</v>
      </c>
      <c r="F47" s="70"/>
      <c r="G47" s="71"/>
      <c r="H47" s="50"/>
      <c r="I47" s="72">
        <v>43</v>
      </c>
      <c r="J47" s="51">
        <f t="shared" si="1"/>
        <v>0</v>
      </c>
    </row>
    <row r="48" spans="1:10" ht="18" customHeight="1" x14ac:dyDescent="0.55000000000000004">
      <c r="A48" s="193"/>
      <c r="B48" s="194"/>
      <c r="C48" s="182"/>
      <c r="D48" s="68" t="s">
        <v>74</v>
      </c>
      <c r="E48" s="69" t="s">
        <v>56</v>
      </c>
      <c r="F48" s="70"/>
      <c r="G48" s="71"/>
      <c r="H48" s="50"/>
      <c r="I48" s="72">
        <v>43</v>
      </c>
      <c r="J48" s="51">
        <f t="shared" si="1"/>
        <v>0</v>
      </c>
    </row>
    <row r="49" spans="1:10" ht="18" customHeight="1" x14ac:dyDescent="0.55000000000000004">
      <c r="A49" s="193"/>
      <c r="B49" s="194"/>
      <c r="C49" s="182"/>
      <c r="D49" s="68" t="s">
        <v>74</v>
      </c>
      <c r="E49" s="69" t="s">
        <v>58</v>
      </c>
      <c r="F49" s="70"/>
      <c r="G49" s="71"/>
      <c r="H49" s="50"/>
      <c r="I49" s="72">
        <v>43</v>
      </c>
      <c r="J49" s="51">
        <f t="shared" si="1"/>
        <v>0</v>
      </c>
    </row>
    <row r="50" spans="1:10" ht="18" customHeight="1" x14ac:dyDescent="0.55000000000000004">
      <c r="A50" s="193"/>
      <c r="B50" s="194"/>
      <c r="C50" s="182"/>
      <c r="D50" s="68" t="s">
        <v>74</v>
      </c>
      <c r="E50" s="69" t="s">
        <v>59</v>
      </c>
      <c r="F50" s="70"/>
      <c r="G50" s="71"/>
      <c r="H50" s="50"/>
      <c r="I50" s="72">
        <v>43</v>
      </c>
      <c r="J50" s="51">
        <f t="shared" si="1"/>
        <v>0</v>
      </c>
    </row>
    <row r="51" spans="1:10" ht="18" customHeight="1" x14ac:dyDescent="0.55000000000000004">
      <c r="A51" s="193"/>
      <c r="B51" s="194"/>
      <c r="C51" s="182"/>
      <c r="D51" s="68" t="s">
        <v>74</v>
      </c>
      <c r="E51" s="69" t="s">
        <v>77</v>
      </c>
      <c r="F51" s="70"/>
      <c r="G51" s="71"/>
      <c r="H51" s="50"/>
      <c r="I51" s="72">
        <v>43</v>
      </c>
      <c r="J51" s="51">
        <f t="shared" si="1"/>
        <v>0</v>
      </c>
    </row>
    <row r="52" spans="1:10" ht="18" customHeight="1" x14ac:dyDescent="0.55000000000000004">
      <c r="A52" s="193"/>
      <c r="B52" s="194"/>
      <c r="C52" s="182"/>
      <c r="D52" s="68" t="s">
        <v>74</v>
      </c>
      <c r="E52" s="69" t="s">
        <v>78</v>
      </c>
      <c r="F52" s="70"/>
      <c r="G52" s="71"/>
      <c r="H52" s="50"/>
      <c r="I52" s="72">
        <v>43</v>
      </c>
      <c r="J52" s="51">
        <f t="shared" si="1"/>
        <v>0</v>
      </c>
    </row>
    <row r="53" spans="1:10" ht="18" customHeight="1" x14ac:dyDescent="0.55000000000000004">
      <c r="A53" s="193"/>
      <c r="B53" s="194"/>
      <c r="C53" s="182"/>
      <c r="D53" s="68" t="s">
        <v>74</v>
      </c>
      <c r="E53" s="69" t="s">
        <v>79</v>
      </c>
      <c r="F53" s="70"/>
      <c r="G53" s="71"/>
      <c r="H53" s="50"/>
      <c r="I53" s="72">
        <v>43</v>
      </c>
      <c r="J53" s="51">
        <f t="shared" si="1"/>
        <v>0</v>
      </c>
    </row>
    <row r="54" spans="1:10" ht="18" customHeight="1" x14ac:dyDescent="0.55000000000000004">
      <c r="A54" s="193"/>
      <c r="B54" s="194"/>
      <c r="C54" s="208"/>
      <c r="D54" s="73" t="s">
        <v>74</v>
      </c>
      <c r="E54" s="74" t="s">
        <v>80</v>
      </c>
      <c r="F54" s="75"/>
      <c r="G54" s="76"/>
      <c r="H54" s="56"/>
      <c r="I54" s="77">
        <v>43</v>
      </c>
      <c r="J54" s="57">
        <f t="shared" si="1"/>
        <v>0</v>
      </c>
    </row>
    <row r="55" spans="1:10" ht="18" customHeight="1" x14ac:dyDescent="0.55000000000000004">
      <c r="A55" s="193"/>
      <c r="B55" s="194"/>
      <c r="C55" s="182" t="s">
        <v>81</v>
      </c>
      <c r="D55" s="78" t="s">
        <v>82</v>
      </c>
      <c r="E55" s="79"/>
      <c r="F55" s="80" t="s">
        <v>83</v>
      </c>
      <c r="G55" s="81"/>
      <c r="H55" s="82"/>
      <c r="I55" s="83"/>
      <c r="J55" s="84"/>
    </row>
    <row r="56" spans="1:10" ht="18" customHeight="1" x14ac:dyDescent="0.55000000000000004">
      <c r="A56" s="193"/>
      <c r="B56" s="194"/>
      <c r="C56" s="182"/>
      <c r="D56" s="78" t="s">
        <v>82</v>
      </c>
      <c r="E56" s="69" t="s">
        <v>27</v>
      </c>
      <c r="F56" s="85" t="s">
        <v>84</v>
      </c>
      <c r="G56" s="71"/>
      <c r="H56" s="50"/>
      <c r="I56" s="72">
        <v>184</v>
      </c>
      <c r="J56" s="51">
        <f t="shared" ref="J56:J75" si="2">G56*H56*I56</f>
        <v>0</v>
      </c>
    </row>
    <row r="57" spans="1:10" ht="18" customHeight="1" x14ac:dyDescent="0.55000000000000004">
      <c r="A57" s="193"/>
      <c r="B57" s="194"/>
      <c r="C57" s="182"/>
      <c r="D57" s="78" t="s">
        <v>82</v>
      </c>
      <c r="E57" s="69" t="s">
        <v>85</v>
      </c>
      <c r="F57" s="85" t="s">
        <v>86</v>
      </c>
      <c r="G57" s="71"/>
      <c r="H57" s="50"/>
      <c r="I57" s="72">
        <v>184</v>
      </c>
      <c r="J57" s="51">
        <f t="shared" si="2"/>
        <v>0</v>
      </c>
    </row>
    <row r="58" spans="1:10" ht="18" customHeight="1" x14ac:dyDescent="0.55000000000000004">
      <c r="A58" s="193"/>
      <c r="B58" s="194"/>
      <c r="C58" s="182"/>
      <c r="D58" s="78" t="s">
        <v>82</v>
      </c>
      <c r="E58" s="69" t="s">
        <v>87</v>
      </c>
      <c r="F58" s="85" t="s">
        <v>88</v>
      </c>
      <c r="G58" s="71"/>
      <c r="H58" s="50"/>
      <c r="I58" s="72">
        <v>184</v>
      </c>
      <c r="J58" s="51">
        <f t="shared" si="2"/>
        <v>0</v>
      </c>
    </row>
    <row r="59" spans="1:10" ht="18" customHeight="1" x14ac:dyDescent="0.55000000000000004">
      <c r="A59" s="193"/>
      <c r="B59" s="194"/>
      <c r="C59" s="182"/>
      <c r="D59" s="78" t="s">
        <v>82</v>
      </c>
      <c r="E59" s="69"/>
      <c r="F59" s="86" t="s">
        <v>89</v>
      </c>
      <c r="G59" s="71"/>
      <c r="H59" s="50"/>
      <c r="I59" s="72">
        <v>184</v>
      </c>
      <c r="J59" s="51">
        <f t="shared" si="2"/>
        <v>0</v>
      </c>
    </row>
    <row r="60" spans="1:10" ht="18" customHeight="1" x14ac:dyDescent="0.55000000000000004">
      <c r="A60" s="193"/>
      <c r="B60" s="194"/>
      <c r="C60" s="182"/>
      <c r="D60" s="78" t="s">
        <v>82</v>
      </c>
      <c r="E60" s="69" t="s">
        <v>27</v>
      </c>
      <c r="F60" s="85" t="s">
        <v>90</v>
      </c>
      <c r="G60" s="71"/>
      <c r="H60" s="50"/>
      <c r="I60" s="72">
        <v>184</v>
      </c>
      <c r="J60" s="51">
        <f t="shared" si="2"/>
        <v>0</v>
      </c>
    </row>
    <row r="61" spans="1:10" ht="18" customHeight="1" x14ac:dyDescent="0.55000000000000004">
      <c r="A61" s="193"/>
      <c r="B61" s="194"/>
      <c r="C61" s="182"/>
      <c r="D61" s="78" t="s">
        <v>82</v>
      </c>
      <c r="E61" s="69" t="s">
        <v>33</v>
      </c>
      <c r="F61" s="85" t="s">
        <v>91</v>
      </c>
      <c r="G61" s="71"/>
      <c r="H61" s="50"/>
      <c r="I61" s="72">
        <v>184</v>
      </c>
      <c r="J61" s="51">
        <f t="shared" si="2"/>
        <v>0</v>
      </c>
    </row>
    <row r="62" spans="1:10" ht="18" customHeight="1" x14ac:dyDescent="0.55000000000000004">
      <c r="A62" s="193"/>
      <c r="B62" s="194"/>
      <c r="C62" s="182"/>
      <c r="D62" s="78" t="s">
        <v>82</v>
      </c>
      <c r="E62" s="69" t="s">
        <v>41</v>
      </c>
      <c r="F62" s="85" t="s">
        <v>92</v>
      </c>
      <c r="G62" s="71"/>
      <c r="H62" s="50"/>
      <c r="I62" s="72">
        <v>184</v>
      </c>
      <c r="J62" s="51">
        <f t="shared" si="2"/>
        <v>0</v>
      </c>
    </row>
    <row r="63" spans="1:10" ht="18" customHeight="1" x14ac:dyDescent="0.55000000000000004">
      <c r="A63" s="193"/>
      <c r="B63" s="194"/>
      <c r="C63" s="182"/>
      <c r="D63" s="78" t="s">
        <v>82</v>
      </c>
      <c r="E63" s="69" t="s">
        <v>48</v>
      </c>
      <c r="F63" s="85" t="s">
        <v>93</v>
      </c>
      <c r="G63" s="71"/>
      <c r="H63" s="50"/>
      <c r="I63" s="72">
        <v>184</v>
      </c>
      <c r="J63" s="51">
        <f t="shared" si="2"/>
        <v>0</v>
      </c>
    </row>
    <row r="64" spans="1:10" ht="18" customHeight="1" x14ac:dyDescent="0.55000000000000004">
      <c r="A64" s="193"/>
      <c r="B64" s="194"/>
      <c r="C64" s="182"/>
      <c r="D64" s="78" t="s">
        <v>82</v>
      </c>
      <c r="E64" s="69" t="s">
        <v>50</v>
      </c>
      <c r="F64" s="85" t="s">
        <v>94</v>
      </c>
      <c r="G64" s="71"/>
      <c r="H64" s="50"/>
      <c r="I64" s="72">
        <v>184</v>
      </c>
      <c r="J64" s="51">
        <f t="shared" si="2"/>
        <v>0</v>
      </c>
    </row>
    <row r="65" spans="1:10" ht="18" customHeight="1" x14ac:dyDescent="0.55000000000000004">
      <c r="A65" s="193"/>
      <c r="B65" s="194"/>
      <c r="C65" s="182"/>
      <c r="D65" s="78" t="s">
        <v>82</v>
      </c>
      <c r="E65" s="69" t="s">
        <v>52</v>
      </c>
      <c r="F65" s="85" t="s">
        <v>95</v>
      </c>
      <c r="G65" s="71"/>
      <c r="H65" s="50"/>
      <c r="I65" s="72">
        <v>184</v>
      </c>
      <c r="J65" s="51">
        <f t="shared" si="2"/>
        <v>0</v>
      </c>
    </row>
    <row r="66" spans="1:10" ht="18" customHeight="1" x14ac:dyDescent="0.55000000000000004">
      <c r="A66" s="193"/>
      <c r="B66" s="194"/>
      <c r="C66" s="182"/>
      <c r="D66" s="78" t="s">
        <v>82</v>
      </c>
      <c r="E66" s="69" t="s">
        <v>54</v>
      </c>
      <c r="F66" s="85" t="s">
        <v>96</v>
      </c>
      <c r="G66" s="71"/>
      <c r="H66" s="50"/>
      <c r="I66" s="72">
        <v>184</v>
      </c>
      <c r="J66" s="51">
        <f t="shared" si="2"/>
        <v>0</v>
      </c>
    </row>
    <row r="67" spans="1:10" ht="18" customHeight="1" x14ac:dyDescent="0.55000000000000004">
      <c r="A67" s="193"/>
      <c r="B67" s="194"/>
      <c r="C67" s="182"/>
      <c r="D67" s="78" t="s">
        <v>82</v>
      </c>
      <c r="E67" s="69" t="s">
        <v>56</v>
      </c>
      <c r="F67" s="85" t="s">
        <v>97</v>
      </c>
      <c r="G67" s="71"/>
      <c r="H67" s="50"/>
      <c r="I67" s="72">
        <v>184</v>
      </c>
      <c r="J67" s="51">
        <f t="shared" si="2"/>
        <v>0</v>
      </c>
    </row>
    <row r="68" spans="1:10" ht="18" customHeight="1" x14ac:dyDescent="0.55000000000000004">
      <c r="A68" s="193"/>
      <c r="B68" s="194"/>
      <c r="C68" s="182"/>
      <c r="D68" s="78" t="s">
        <v>82</v>
      </c>
      <c r="E68" s="69" t="s">
        <v>58</v>
      </c>
      <c r="F68" s="85" t="s">
        <v>98</v>
      </c>
      <c r="G68" s="71"/>
      <c r="H68" s="50"/>
      <c r="I68" s="72">
        <v>184</v>
      </c>
      <c r="J68" s="51">
        <f t="shared" si="2"/>
        <v>0</v>
      </c>
    </row>
    <row r="69" spans="1:10" ht="18" customHeight="1" x14ac:dyDescent="0.55000000000000004">
      <c r="A69" s="193"/>
      <c r="B69" s="194"/>
      <c r="C69" s="182"/>
      <c r="D69" s="78" t="s">
        <v>82</v>
      </c>
      <c r="E69" s="69" t="s">
        <v>59</v>
      </c>
      <c r="F69" s="85" t="s">
        <v>99</v>
      </c>
      <c r="G69" s="71"/>
      <c r="H69" s="50"/>
      <c r="I69" s="72">
        <v>184</v>
      </c>
      <c r="J69" s="51">
        <f t="shared" si="2"/>
        <v>0</v>
      </c>
    </row>
    <row r="70" spans="1:10" ht="18" customHeight="1" x14ac:dyDescent="0.55000000000000004">
      <c r="A70" s="193"/>
      <c r="B70" s="194"/>
      <c r="C70" s="182"/>
      <c r="D70" s="78" t="s">
        <v>82</v>
      </c>
      <c r="E70" s="69" t="s">
        <v>77</v>
      </c>
      <c r="F70" s="85" t="s">
        <v>100</v>
      </c>
      <c r="G70" s="71"/>
      <c r="H70" s="50"/>
      <c r="I70" s="72">
        <v>184</v>
      </c>
      <c r="J70" s="51">
        <f t="shared" si="2"/>
        <v>0</v>
      </c>
    </row>
    <row r="71" spans="1:10" ht="18" customHeight="1" x14ac:dyDescent="0.55000000000000004">
      <c r="A71" s="193"/>
      <c r="B71" s="194"/>
      <c r="C71" s="182"/>
      <c r="D71" s="87" t="s">
        <v>82</v>
      </c>
      <c r="E71" s="74" t="s">
        <v>78</v>
      </c>
      <c r="F71" s="88" t="s">
        <v>101</v>
      </c>
      <c r="G71" s="76"/>
      <c r="H71" s="56"/>
      <c r="I71" s="77">
        <v>184</v>
      </c>
      <c r="J71" s="57">
        <f t="shared" si="2"/>
        <v>0</v>
      </c>
    </row>
    <row r="72" spans="1:10" ht="18" customHeight="1" x14ac:dyDescent="0.55000000000000004">
      <c r="A72" s="193"/>
      <c r="B72" s="194"/>
      <c r="C72" s="182"/>
      <c r="D72" s="78" t="s">
        <v>82</v>
      </c>
      <c r="E72" s="79" t="s">
        <v>27</v>
      </c>
      <c r="F72" s="89" t="s">
        <v>102</v>
      </c>
      <c r="G72" s="90"/>
      <c r="H72" s="91"/>
      <c r="I72" s="92">
        <v>184</v>
      </c>
      <c r="J72" s="93">
        <f t="shared" si="2"/>
        <v>0</v>
      </c>
    </row>
    <row r="73" spans="1:10" ht="18" customHeight="1" x14ac:dyDescent="0.55000000000000004">
      <c r="A73" s="193"/>
      <c r="B73" s="194"/>
      <c r="C73" s="182"/>
      <c r="D73" s="78" t="s">
        <v>82</v>
      </c>
      <c r="E73" s="69" t="s">
        <v>33</v>
      </c>
      <c r="F73" s="85"/>
      <c r="G73" s="71"/>
      <c r="H73" s="94"/>
      <c r="I73" s="95">
        <v>184</v>
      </c>
      <c r="J73" s="96">
        <f t="shared" si="2"/>
        <v>0</v>
      </c>
    </row>
    <row r="74" spans="1:10" ht="18" customHeight="1" x14ac:dyDescent="0.55000000000000004">
      <c r="A74" s="193"/>
      <c r="B74" s="194"/>
      <c r="C74" s="182"/>
      <c r="D74" s="78" t="s">
        <v>82</v>
      </c>
      <c r="E74" s="69" t="s">
        <v>41</v>
      </c>
      <c r="F74" s="85"/>
      <c r="G74" s="71"/>
      <c r="H74" s="94"/>
      <c r="I74" s="95">
        <v>184</v>
      </c>
      <c r="J74" s="96">
        <f t="shared" si="2"/>
        <v>0</v>
      </c>
    </row>
    <row r="75" spans="1:10" ht="18" customHeight="1" x14ac:dyDescent="0.55000000000000004">
      <c r="A75" s="193"/>
      <c r="B75" s="194"/>
      <c r="C75" s="208"/>
      <c r="D75" s="87" t="s">
        <v>82</v>
      </c>
      <c r="E75" s="74" t="s">
        <v>48</v>
      </c>
      <c r="F75" s="75"/>
      <c r="G75" s="76"/>
      <c r="H75" s="56"/>
      <c r="I75" s="77">
        <v>184</v>
      </c>
      <c r="J75" s="57">
        <f t="shared" si="2"/>
        <v>0</v>
      </c>
    </row>
    <row r="76" spans="1:10" ht="18" customHeight="1" x14ac:dyDescent="0.55000000000000004">
      <c r="A76" s="193"/>
      <c r="B76" s="194"/>
      <c r="C76" s="181" t="s">
        <v>114</v>
      </c>
      <c r="D76" s="97" t="s">
        <v>103</v>
      </c>
      <c r="E76" s="98"/>
      <c r="F76" s="99" t="s">
        <v>75</v>
      </c>
      <c r="G76" s="100"/>
      <c r="H76" s="101"/>
      <c r="I76" s="102"/>
      <c r="J76" s="103"/>
    </row>
    <row r="77" spans="1:10" ht="18" customHeight="1" x14ac:dyDescent="0.55000000000000004">
      <c r="A77" s="193"/>
      <c r="B77" s="194"/>
      <c r="C77" s="182"/>
      <c r="D77" s="68" t="s">
        <v>103</v>
      </c>
      <c r="E77" s="69" t="s">
        <v>76</v>
      </c>
      <c r="F77" s="70"/>
      <c r="G77" s="71"/>
      <c r="H77" s="50"/>
      <c r="I77" s="72">
        <v>18</v>
      </c>
      <c r="J77" s="51">
        <f t="shared" ref="J77:J86" si="3">G77*H77*I77</f>
        <v>0</v>
      </c>
    </row>
    <row r="78" spans="1:10" ht="18" customHeight="1" x14ac:dyDescent="0.55000000000000004">
      <c r="A78" s="193"/>
      <c r="B78" s="194"/>
      <c r="C78" s="182"/>
      <c r="D78" s="68" t="s">
        <v>103</v>
      </c>
      <c r="E78" s="69" t="s">
        <v>85</v>
      </c>
      <c r="F78" s="70"/>
      <c r="G78" s="71"/>
      <c r="H78" s="50"/>
      <c r="I78" s="72">
        <v>18</v>
      </c>
      <c r="J78" s="51">
        <f t="shared" si="3"/>
        <v>0</v>
      </c>
    </row>
    <row r="79" spans="1:10" ht="18" customHeight="1" x14ac:dyDescent="0.55000000000000004">
      <c r="A79" s="193"/>
      <c r="B79" s="194"/>
      <c r="C79" s="182"/>
      <c r="D79" s="68" t="s">
        <v>103</v>
      </c>
      <c r="E79" s="69" t="s">
        <v>41</v>
      </c>
      <c r="F79" s="70"/>
      <c r="G79" s="71"/>
      <c r="H79" s="50"/>
      <c r="I79" s="72">
        <v>18</v>
      </c>
      <c r="J79" s="51">
        <f t="shared" si="3"/>
        <v>0</v>
      </c>
    </row>
    <row r="80" spans="1:10" ht="18" customHeight="1" x14ac:dyDescent="0.55000000000000004">
      <c r="A80" s="193"/>
      <c r="B80" s="194"/>
      <c r="C80" s="182"/>
      <c r="D80" s="68" t="s">
        <v>103</v>
      </c>
      <c r="E80" s="69" t="s">
        <v>48</v>
      </c>
      <c r="F80" s="70"/>
      <c r="G80" s="71"/>
      <c r="H80" s="50"/>
      <c r="I80" s="72">
        <v>18</v>
      </c>
      <c r="J80" s="51">
        <f t="shared" si="3"/>
        <v>0</v>
      </c>
    </row>
    <row r="81" spans="1:10" ht="18" customHeight="1" x14ac:dyDescent="0.55000000000000004">
      <c r="A81" s="193"/>
      <c r="B81" s="194"/>
      <c r="C81" s="182"/>
      <c r="D81" s="68" t="s">
        <v>103</v>
      </c>
      <c r="E81" s="69" t="s">
        <v>50</v>
      </c>
      <c r="F81" s="70"/>
      <c r="G81" s="71"/>
      <c r="H81" s="50"/>
      <c r="I81" s="72">
        <v>18</v>
      </c>
      <c r="J81" s="51">
        <f t="shared" si="3"/>
        <v>0</v>
      </c>
    </row>
    <row r="82" spans="1:10" ht="18" customHeight="1" x14ac:dyDescent="0.55000000000000004">
      <c r="A82" s="193"/>
      <c r="B82" s="194"/>
      <c r="C82" s="182"/>
      <c r="D82" s="68" t="s">
        <v>103</v>
      </c>
      <c r="E82" s="69" t="s">
        <v>52</v>
      </c>
      <c r="F82" s="70"/>
      <c r="G82" s="71"/>
      <c r="H82" s="50"/>
      <c r="I82" s="72">
        <v>18</v>
      </c>
      <c r="J82" s="51">
        <f t="shared" si="3"/>
        <v>0</v>
      </c>
    </row>
    <row r="83" spans="1:10" ht="18" customHeight="1" x14ac:dyDescent="0.55000000000000004">
      <c r="A83" s="193"/>
      <c r="B83" s="194"/>
      <c r="C83" s="182"/>
      <c r="D83" s="68" t="s">
        <v>103</v>
      </c>
      <c r="E83" s="69" t="s">
        <v>54</v>
      </c>
      <c r="F83" s="70"/>
      <c r="G83" s="71"/>
      <c r="H83" s="50"/>
      <c r="I83" s="72">
        <v>18</v>
      </c>
      <c r="J83" s="51">
        <f>G83*H83*I83</f>
        <v>0</v>
      </c>
    </row>
    <row r="84" spans="1:10" ht="18" customHeight="1" x14ac:dyDescent="0.55000000000000004">
      <c r="A84" s="193"/>
      <c r="B84" s="194"/>
      <c r="C84" s="182"/>
      <c r="D84" s="68" t="s">
        <v>103</v>
      </c>
      <c r="E84" s="69" t="s">
        <v>56</v>
      </c>
      <c r="F84" s="70"/>
      <c r="G84" s="71"/>
      <c r="H84" s="50"/>
      <c r="I84" s="72">
        <v>18</v>
      </c>
      <c r="J84" s="51">
        <f t="shared" si="3"/>
        <v>0</v>
      </c>
    </row>
    <row r="85" spans="1:10" ht="18" customHeight="1" x14ac:dyDescent="0.55000000000000004">
      <c r="A85" s="193"/>
      <c r="B85" s="194"/>
      <c r="C85" s="182"/>
      <c r="D85" s="68" t="s">
        <v>103</v>
      </c>
      <c r="E85" s="69" t="s">
        <v>58</v>
      </c>
      <c r="F85" s="70"/>
      <c r="G85" s="71"/>
      <c r="H85" s="50"/>
      <c r="I85" s="72">
        <v>18</v>
      </c>
      <c r="J85" s="51">
        <f t="shared" si="3"/>
        <v>0</v>
      </c>
    </row>
    <row r="86" spans="1:10" ht="18" customHeight="1" thickBot="1" x14ac:dyDescent="0.6">
      <c r="A86" s="193"/>
      <c r="B86" s="194"/>
      <c r="C86" s="183"/>
      <c r="D86" s="104" t="s">
        <v>103</v>
      </c>
      <c r="E86" s="105" t="s">
        <v>59</v>
      </c>
      <c r="F86" s="106"/>
      <c r="G86" s="107"/>
      <c r="H86" s="108"/>
      <c r="I86" s="109">
        <v>18</v>
      </c>
      <c r="J86" s="110">
        <f t="shared" si="3"/>
        <v>0</v>
      </c>
    </row>
    <row r="87" spans="1:10" ht="18" customHeight="1" x14ac:dyDescent="0.55000000000000004">
      <c r="A87" s="193"/>
      <c r="B87" s="194"/>
      <c r="C87" s="111" t="s">
        <v>104</v>
      </c>
      <c r="D87" s="68"/>
      <c r="E87" s="92"/>
      <c r="F87" s="112"/>
      <c r="G87" s="90"/>
      <c r="H87" s="91"/>
      <c r="I87" s="92" t="s">
        <v>28</v>
      </c>
      <c r="J87" s="93"/>
    </row>
    <row r="88" spans="1:10" ht="20.5" thickBot="1" x14ac:dyDescent="0.6">
      <c r="A88" s="195"/>
      <c r="B88" s="196"/>
      <c r="C88" s="205" t="s">
        <v>105</v>
      </c>
      <c r="D88" s="205"/>
      <c r="E88" s="205"/>
      <c r="F88" s="205"/>
      <c r="G88" s="205"/>
      <c r="H88" s="205"/>
      <c r="I88" s="206"/>
      <c r="J88" s="58">
        <f>SUM(J40:J87)</f>
        <v>0</v>
      </c>
    </row>
    <row r="89" spans="1:10" ht="23.5" customHeight="1" thickBot="1" x14ac:dyDescent="0.6">
      <c r="A89" s="209" t="s">
        <v>106</v>
      </c>
      <c r="B89" s="210"/>
      <c r="C89" s="210"/>
      <c r="D89" s="210"/>
      <c r="E89" s="210"/>
      <c r="F89" s="210"/>
      <c r="G89" s="210"/>
      <c r="H89" s="210"/>
      <c r="I89" s="211"/>
      <c r="J89" s="113">
        <f>SUM(J37,J88)</f>
        <v>0</v>
      </c>
    </row>
    <row r="90" spans="1:10" ht="20.5" thickBot="1" x14ac:dyDescent="0.6">
      <c r="A90" s="184" t="s">
        <v>107</v>
      </c>
      <c r="B90" s="185"/>
      <c r="C90" s="185"/>
      <c r="D90" s="185"/>
      <c r="E90" s="185"/>
      <c r="F90" s="185"/>
      <c r="G90" s="185"/>
      <c r="H90" s="185"/>
      <c r="I90" s="186"/>
      <c r="J90" s="114">
        <f>SUM(J89:J89)*0.1</f>
        <v>0</v>
      </c>
    </row>
    <row r="91" spans="1:10" ht="20.5" thickBot="1" x14ac:dyDescent="0.6">
      <c r="A91" s="184" t="s">
        <v>108</v>
      </c>
      <c r="B91" s="185"/>
      <c r="C91" s="185"/>
      <c r="D91" s="185"/>
      <c r="E91" s="185"/>
      <c r="F91" s="185"/>
      <c r="G91" s="185"/>
      <c r="H91" s="185"/>
      <c r="I91" s="186"/>
      <c r="J91" s="115">
        <f>SUM(J89:J90)</f>
        <v>0</v>
      </c>
    </row>
    <row r="92" spans="1:10" x14ac:dyDescent="0.55000000000000004">
      <c r="B92" s="116" t="s">
        <v>109</v>
      </c>
      <c r="D92" s="9"/>
    </row>
    <row r="93" spans="1:10" x14ac:dyDescent="0.55000000000000004">
      <c r="B93" s="116" t="s">
        <v>110</v>
      </c>
      <c r="D93" s="9"/>
    </row>
    <row r="94" spans="1:10" x14ac:dyDescent="0.55000000000000004">
      <c r="B94" s="116" t="s">
        <v>111</v>
      </c>
      <c r="D94" s="9"/>
    </row>
    <row r="95" spans="1:10" s="118" customFormat="1" x14ac:dyDescent="0.55000000000000004">
      <c r="A95" s="6"/>
      <c r="B95" s="116" t="s">
        <v>112</v>
      </c>
      <c r="C95" s="119"/>
      <c r="D95" s="119"/>
      <c r="E95" s="120"/>
      <c r="F95" s="119"/>
      <c r="G95" s="119"/>
    </row>
    <row r="96" spans="1:10" s="118" customFormat="1" x14ac:dyDescent="0.55000000000000004">
      <c r="A96" s="6"/>
      <c r="B96" s="116"/>
      <c r="C96" s="9"/>
      <c r="D96" s="9"/>
      <c r="E96" s="120"/>
      <c r="F96" s="119"/>
      <c r="G96" s="119"/>
    </row>
    <row r="97" spans="1:7" s="118" customFormat="1" x14ac:dyDescent="0.55000000000000004">
      <c r="A97" s="6"/>
      <c r="B97" s="116"/>
      <c r="C97" s="9"/>
      <c r="D97" s="9"/>
      <c r="E97" s="120"/>
      <c r="F97" s="119"/>
      <c r="G97" s="119"/>
    </row>
    <row r="98" spans="1:7" x14ac:dyDescent="0.55000000000000004">
      <c r="B98" s="116"/>
      <c r="D98" s="9"/>
    </row>
    <row r="99" spans="1:7" x14ac:dyDescent="0.55000000000000004">
      <c r="B99" s="116"/>
      <c r="D99" s="9"/>
    </row>
  </sheetData>
  <mergeCells count="21">
    <mergeCell ref="B2:J2"/>
    <mergeCell ref="C37:I37"/>
    <mergeCell ref="C25:C31"/>
    <mergeCell ref="C15:C24"/>
    <mergeCell ref="C55:C75"/>
    <mergeCell ref="C10:C11"/>
    <mergeCell ref="C76:C86"/>
    <mergeCell ref="A90:I90"/>
    <mergeCell ref="C12:C14"/>
    <mergeCell ref="A91:I91"/>
    <mergeCell ref="A4:F4"/>
    <mergeCell ref="A38:F38"/>
    <mergeCell ref="A40:B88"/>
    <mergeCell ref="A39:B39"/>
    <mergeCell ref="A6:A37"/>
    <mergeCell ref="B6:B37"/>
    <mergeCell ref="A5:B5"/>
    <mergeCell ref="C88:I88"/>
    <mergeCell ref="C40:C54"/>
    <mergeCell ref="A89:I89"/>
    <mergeCell ref="C8:C9"/>
  </mergeCells>
  <phoneticPr fontId="1"/>
  <pageMargins left="0.25" right="0.25" top="0.75" bottom="0.75" header="0.3" footer="0.3"/>
  <pageSetup paperSize="9" scale="6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7" ma:contentTypeDescription="新しいドキュメントを作成します。" ma:contentTypeScope="" ma:versionID="42a6af29baec7830b495388a65d8e4ae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ddeefd059241b47ddc5639484ec8bbb7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988E9B-FED1-4C05-8BFC-D5AC7AC8A5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AFF481-00A2-46A1-A5EC-081552121567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customXml/itemProps3.xml><?xml version="1.0" encoding="utf-8"?>
<ds:datastoreItem xmlns:ds="http://schemas.openxmlformats.org/officeDocument/2006/customXml" ds:itemID="{1207069D-660C-42B4-9977-852A242948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2023-05-22T23:40:05Z</dcterms:created>
  <dcterms:modified xsi:type="dcterms:W3CDTF">2023-08-21T09:35:00Z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