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AE2CA52B-39DB-422C-AB33-02EA617B72B7}" xr6:coauthVersionLast="47" xr6:coauthVersionMax="47" xr10:uidLastSave="{00000000-0000-0000-0000-000000000000}"/>
  <bookViews>
    <workbookView xWindow="-110" yWindow="-110" windowWidth="19420" windowHeight="10420" firstSheet="1" activeTab="1" xr2:uid="{44E5D7FC-5676-4AEE-BB41-642185A62048}"/>
  </bookViews>
  <sheets>
    <sheet name="応募金額提案書" sheetId="2" r:id="rId1"/>
    <sheet name="応募金額内訳書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3" i="4" l="1"/>
  <c r="J50" i="4"/>
  <c r="J49" i="4"/>
  <c r="J48" i="4"/>
  <c r="J47" i="4"/>
  <c r="J46" i="4"/>
  <c r="J45" i="4"/>
  <c r="J43" i="4"/>
  <c r="J42" i="4"/>
  <c r="J41" i="4"/>
  <c r="J40" i="4"/>
  <c r="J39" i="4"/>
  <c r="J38" i="4"/>
  <c r="J36" i="4"/>
  <c r="J35" i="4"/>
  <c r="J34" i="4"/>
  <c r="J32" i="4"/>
  <c r="J31" i="4"/>
  <c r="J22" i="4"/>
  <c r="J52" i="4"/>
  <c r="J53" i="4" s="1"/>
  <c r="J27" i="4"/>
  <c r="J54" i="4" l="1"/>
  <c r="J55" i="4" s="1"/>
  <c r="E22" i="2" l="1"/>
  <c r="J7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6" i="4"/>
  <c r="E24" i="2" l="1"/>
  <c r="E26" i="2" s="1"/>
  <c r="E20" i="2"/>
</calcChain>
</file>

<file path=xl/sharedStrings.xml><?xml version="1.0" encoding="utf-8"?>
<sst xmlns="http://schemas.openxmlformats.org/spreadsheetml/2006/main" count="175" uniqueCount="88">
  <si>
    <t>「2025年日本国際博覧会 催事施設（メッセ）運営管理業務（Ｄグループ） 」企画提案公募</t>
    <phoneticPr fontId="1"/>
  </si>
  <si>
    <t>応　募　金　額　提　案　書</t>
    <phoneticPr fontId="1"/>
  </si>
  <si>
    <t>事業者名</t>
    <rPh sb="0" eb="3">
      <t>ジギョウシャ</t>
    </rPh>
    <rPh sb="3" eb="4">
      <t>メイ</t>
    </rPh>
    <phoneticPr fontId="1"/>
  </si>
  <si>
    <t>提案金額合計</t>
    <rPh sb="0" eb="4">
      <t>テイアンキンガク</t>
    </rPh>
    <rPh sb="4" eb="6">
      <t>ゴウケイ</t>
    </rPh>
    <phoneticPr fontId="1"/>
  </si>
  <si>
    <t>（消費税及び地方消費税含む）</t>
    <phoneticPr fontId="1"/>
  </si>
  <si>
    <t>□内訳</t>
    <rPh sb="1" eb="3">
      <t>ウチワケ</t>
    </rPh>
    <phoneticPr fontId="1"/>
  </si>
  <si>
    <t>ア</t>
    <phoneticPr fontId="1"/>
  </si>
  <si>
    <t>管轄催事施設（メッセ）運営体制構築等業務</t>
    <phoneticPr fontId="1"/>
  </si>
  <si>
    <t>イ</t>
    <phoneticPr fontId="1"/>
  </si>
  <si>
    <t>管轄催事施設（メッセ）運営管理業務</t>
    <rPh sb="13" eb="15">
      <t>カンリ</t>
    </rPh>
    <phoneticPr fontId="1"/>
  </si>
  <si>
    <t>消費税及び地方消費税</t>
    <phoneticPr fontId="1"/>
  </si>
  <si>
    <t>提案金額合計</t>
    <phoneticPr fontId="1"/>
  </si>
  <si>
    <t>○提案金額合計は、消費税及び地方消費税を含む金額で記載すること。</t>
    <rPh sb="1" eb="5">
      <t>テイアンキンガク</t>
    </rPh>
    <rPh sb="5" eb="7">
      <t>ゴウケイ</t>
    </rPh>
    <phoneticPr fontId="1"/>
  </si>
  <si>
    <t>○応募金額内訳書(様式４ｰ２)の金額と一致すること。</t>
    <phoneticPr fontId="1"/>
  </si>
  <si>
    <t>「2025年日本国際博覧会 催事施設（メッセ）運営管理業務（Ｄグループ） 」応募金額内訳書</t>
    <phoneticPr fontId="1"/>
  </si>
  <si>
    <t>■ア 「管轄催事施設（メッセ）運営体制構築等業務」</t>
    <phoneticPr fontId="1"/>
  </si>
  <si>
    <t>事業名称</t>
    <rPh sb="0" eb="2">
      <t>ジギョウ</t>
    </rPh>
    <rPh sb="2" eb="4">
      <t>メイショウ</t>
    </rPh>
    <phoneticPr fontId="1"/>
  </si>
  <si>
    <t>業務内容</t>
    <rPh sb="0" eb="4">
      <t>ギョウムナイヨウ</t>
    </rPh>
    <phoneticPr fontId="1"/>
  </si>
  <si>
    <t>期間</t>
    <rPh sb="0" eb="2">
      <t>キカン</t>
    </rPh>
    <phoneticPr fontId="1"/>
  </si>
  <si>
    <t>詳細</t>
    <rPh sb="0" eb="2">
      <t>ショウサイ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</si>
  <si>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</si>
  <si>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</si>
  <si>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</si>
  <si>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</si>
  <si>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〇管轄する催事施設に関する各種
　製作物作成及び更新業務</t>
    <rPh sb="1" eb="3">
      <t>カンカツ</t>
    </rPh>
    <rPh sb="5" eb="7">
      <t>サイジ</t>
    </rPh>
    <rPh sb="7" eb="9">
      <t>シセツ</t>
    </rPh>
    <rPh sb="10" eb="11">
      <t>カン</t>
    </rPh>
    <rPh sb="13" eb="15">
      <t>カクシュ</t>
    </rPh>
    <rPh sb="17" eb="19">
      <t>セイサク</t>
    </rPh>
    <rPh sb="19" eb="20">
      <t>ブツ</t>
    </rPh>
    <rPh sb="20" eb="22">
      <t>サクセイ</t>
    </rPh>
    <rPh sb="22" eb="23">
      <t>オヨ</t>
    </rPh>
    <rPh sb="24" eb="26">
      <t>コウシン</t>
    </rPh>
    <rPh sb="26" eb="28">
      <t>ギョウム</t>
    </rPh>
    <phoneticPr fontId="1"/>
  </si>
  <si>
    <t>2023年10月～2025年10月</t>
    <rPh sb="4" eb="5">
      <t>ネン</t>
    </rPh>
    <rPh sb="7" eb="8">
      <t>ガツ</t>
    </rPh>
    <rPh sb="13" eb="14">
      <t>ネン</t>
    </rPh>
    <rPh sb="16" eb="17">
      <t>ガツ</t>
    </rPh>
    <phoneticPr fontId="1"/>
  </si>
  <si>
    <t>①</t>
    <phoneticPr fontId="1"/>
  </si>
  <si>
    <t>式</t>
    <rPh sb="0" eb="1">
      <t>シキ</t>
    </rPh>
    <phoneticPr fontId="1"/>
  </si>
  <si>
    <t>〇管轄する催事施設の運営計画の
　策定</t>
    <rPh sb="1" eb="3">
      <t>カンカツ</t>
    </rPh>
    <rPh sb="5" eb="7">
      <t>サイジ</t>
    </rPh>
    <rPh sb="7" eb="9">
      <t>シセツ</t>
    </rPh>
    <rPh sb="10" eb="12">
      <t>ウンエイ</t>
    </rPh>
    <rPh sb="12" eb="14">
      <t>ケイカク</t>
    </rPh>
    <rPh sb="17" eb="19">
      <t>サクテイ</t>
    </rPh>
    <phoneticPr fontId="1"/>
  </si>
  <si>
    <t>メッセの運営マニュアルの作成・更新業務</t>
    <rPh sb="4" eb="6">
      <t>ウンエイ</t>
    </rPh>
    <rPh sb="12" eb="14">
      <t>サクセイ</t>
    </rPh>
    <rPh sb="15" eb="17">
      <t>コウシン</t>
    </rPh>
    <rPh sb="17" eb="19">
      <t>ギョウム</t>
    </rPh>
    <phoneticPr fontId="1"/>
  </si>
  <si>
    <t>〇管轄する催事施設の編成スケ
　ジュールの作成</t>
    <rPh sb="1" eb="3">
      <t>カンカツ</t>
    </rPh>
    <rPh sb="5" eb="7">
      <t>サイジ</t>
    </rPh>
    <rPh sb="7" eb="9">
      <t>シセツ</t>
    </rPh>
    <rPh sb="10" eb="12">
      <t>ヘンセイ</t>
    </rPh>
    <rPh sb="21" eb="23">
      <t>サクセイ</t>
    </rPh>
    <phoneticPr fontId="1"/>
  </si>
  <si>
    <t>メッセ（２分割利用で）の編成支援業務</t>
    <rPh sb="5" eb="7">
      <t>ブンカツ</t>
    </rPh>
    <rPh sb="7" eb="9">
      <t>リヨウ</t>
    </rPh>
    <rPh sb="12" eb="14">
      <t>ヘンセイ</t>
    </rPh>
    <rPh sb="14" eb="18">
      <t>シエンギョウム</t>
    </rPh>
    <phoneticPr fontId="1"/>
  </si>
  <si>
    <t>〇催事データの管理業務</t>
    <rPh sb="1" eb="3">
      <t>サイジ</t>
    </rPh>
    <rPh sb="7" eb="9">
      <t>カンリ</t>
    </rPh>
    <rPh sb="9" eb="11">
      <t>ギョウム</t>
    </rPh>
    <phoneticPr fontId="1"/>
  </si>
  <si>
    <t>メッセで実施する催事のデータ更新業務</t>
    <rPh sb="4" eb="6">
      <t>ジッシ</t>
    </rPh>
    <rPh sb="8" eb="10">
      <t>サイジ</t>
    </rPh>
    <rPh sb="14" eb="16">
      <t>コウシン</t>
    </rPh>
    <rPh sb="16" eb="18">
      <t>ギョウム</t>
    </rPh>
    <phoneticPr fontId="1"/>
  </si>
  <si>
    <t>〇受入調整業務</t>
    <rPh sb="1" eb="3">
      <t>ウケイレ</t>
    </rPh>
    <rPh sb="3" eb="5">
      <t>チョウセイ</t>
    </rPh>
    <rPh sb="5" eb="7">
      <t>ギョウム</t>
    </rPh>
    <phoneticPr fontId="1"/>
  </si>
  <si>
    <t>2024年1月～2025年10月</t>
    <rPh sb="4" eb="5">
      <t>ネン</t>
    </rPh>
    <rPh sb="6" eb="7">
      <t>ガツ</t>
    </rPh>
    <rPh sb="12" eb="13">
      <t>ネン</t>
    </rPh>
    <rPh sb="15" eb="16">
      <t>ガツ</t>
    </rPh>
    <phoneticPr fontId="1"/>
  </si>
  <si>
    <t>メッセ利用者への利用規定及び催事概要シートの送付</t>
    <rPh sb="3" eb="6">
      <t>リヨウシャ</t>
    </rPh>
    <phoneticPr fontId="1"/>
  </si>
  <si>
    <t>②</t>
    <phoneticPr fontId="1"/>
  </si>
  <si>
    <t>メッセ利用者との事前打合せ等実施業務</t>
    <rPh sb="3" eb="6">
      <t>リヨウシャ</t>
    </rPh>
    <rPh sb="8" eb="10">
      <t>ジゼン</t>
    </rPh>
    <rPh sb="10" eb="12">
      <t>ウチアワ</t>
    </rPh>
    <rPh sb="13" eb="14">
      <t>ナド</t>
    </rPh>
    <rPh sb="14" eb="16">
      <t>ジッシ</t>
    </rPh>
    <rPh sb="16" eb="18">
      <t>ギョウム</t>
    </rPh>
    <phoneticPr fontId="1"/>
  </si>
  <si>
    <t>③</t>
    <phoneticPr fontId="1"/>
  </si>
  <si>
    <t>メッセ利用者への各種提出書類の依頼及び提出書類の確認・指導業務</t>
    <rPh sb="3" eb="6">
      <t>リヨウシャ</t>
    </rPh>
    <rPh sb="8" eb="10">
      <t>カクシュ</t>
    </rPh>
    <rPh sb="10" eb="12">
      <t>テイシュツ</t>
    </rPh>
    <rPh sb="12" eb="14">
      <t>ショルイ</t>
    </rPh>
    <rPh sb="15" eb="17">
      <t>イライ</t>
    </rPh>
    <rPh sb="17" eb="18">
      <t>オヨ</t>
    </rPh>
    <rPh sb="19" eb="21">
      <t>テイシュツ</t>
    </rPh>
    <rPh sb="21" eb="23">
      <t>ショルイ</t>
    </rPh>
    <rPh sb="24" eb="26">
      <t>カクニン</t>
    </rPh>
    <rPh sb="27" eb="29">
      <t>シドウ</t>
    </rPh>
    <rPh sb="29" eb="31">
      <t>ギョウム</t>
    </rPh>
    <phoneticPr fontId="1"/>
  </si>
  <si>
    <t>④</t>
    <phoneticPr fontId="1"/>
  </si>
  <si>
    <t>メッセ利用者への事前資料配布業務（入館証・搬入許可証等）</t>
    <rPh sb="3" eb="6">
      <t>リヨウシャ</t>
    </rPh>
    <rPh sb="8" eb="10">
      <t>ジゼン</t>
    </rPh>
    <rPh sb="10" eb="14">
      <t>シリョウハイフ</t>
    </rPh>
    <rPh sb="14" eb="16">
      <t>ギョウム</t>
    </rPh>
    <rPh sb="17" eb="20">
      <t>ニュウカンショウ</t>
    </rPh>
    <rPh sb="21" eb="26">
      <t>ハンニュウキョカショウ</t>
    </rPh>
    <rPh sb="26" eb="27">
      <t>ナド</t>
    </rPh>
    <phoneticPr fontId="1"/>
  </si>
  <si>
    <t>⑤</t>
    <phoneticPr fontId="1"/>
  </si>
  <si>
    <t>〇施設運営業務</t>
    <rPh sb="1" eb="3">
      <t>シセツ</t>
    </rPh>
    <rPh sb="3" eb="5">
      <t>ウンエイ</t>
    </rPh>
    <rPh sb="5" eb="7">
      <t>ギョウム</t>
    </rPh>
    <phoneticPr fontId="1"/>
  </si>
  <si>
    <t>適切なシフト管理と勤務報告書の提出</t>
    <rPh sb="0" eb="2">
      <t>テキセツ</t>
    </rPh>
    <rPh sb="6" eb="8">
      <t>カンリ</t>
    </rPh>
    <rPh sb="9" eb="11">
      <t>キンム</t>
    </rPh>
    <rPh sb="11" eb="14">
      <t>ホウコクショ</t>
    </rPh>
    <rPh sb="15" eb="17">
      <t>テイシュツ</t>
    </rPh>
    <phoneticPr fontId="1"/>
  </si>
  <si>
    <t>POSシステムの運用</t>
    <rPh sb="8" eb="10">
      <t>ウンヨウ</t>
    </rPh>
    <phoneticPr fontId="1"/>
  </si>
  <si>
    <t>催事施設の管理（必要に応じて修理等の対応）業務</t>
    <rPh sb="0" eb="2">
      <t>サイジ</t>
    </rPh>
    <rPh sb="2" eb="4">
      <t>シセツ</t>
    </rPh>
    <rPh sb="5" eb="7">
      <t>カンリ</t>
    </rPh>
    <rPh sb="8" eb="10">
      <t>ヒツヨウ</t>
    </rPh>
    <rPh sb="11" eb="12">
      <t>オウ</t>
    </rPh>
    <rPh sb="14" eb="16">
      <t>シュウリ</t>
    </rPh>
    <rPh sb="16" eb="17">
      <t>ナド</t>
    </rPh>
    <rPh sb="18" eb="20">
      <t>タイオウ</t>
    </rPh>
    <rPh sb="21" eb="23">
      <t>ギョウム</t>
    </rPh>
    <phoneticPr fontId="1"/>
  </si>
  <si>
    <t>見積書・請求書作成業務</t>
    <rPh sb="0" eb="3">
      <t>ミツモリショ</t>
    </rPh>
    <rPh sb="4" eb="7">
      <t>セイキュウショ</t>
    </rPh>
    <rPh sb="7" eb="9">
      <t>サクセイ</t>
    </rPh>
    <rPh sb="9" eb="11">
      <t>ギョウム</t>
    </rPh>
    <phoneticPr fontId="1"/>
  </si>
  <si>
    <t>出納管理業務</t>
    <rPh sb="0" eb="2">
      <t>スイトウ</t>
    </rPh>
    <rPh sb="2" eb="4">
      <t>カンリ</t>
    </rPh>
    <rPh sb="4" eb="6">
      <t>ギョウム</t>
    </rPh>
    <phoneticPr fontId="1"/>
  </si>
  <si>
    <t>〇報告業務</t>
    <rPh sb="1" eb="5">
      <t>ホウコクギョウム</t>
    </rPh>
    <phoneticPr fontId="1"/>
  </si>
  <si>
    <t>2024年10月～2025年11月</t>
    <rPh sb="4" eb="5">
      <t>ネン</t>
    </rPh>
    <rPh sb="7" eb="8">
      <t>ガツ</t>
    </rPh>
    <rPh sb="13" eb="14">
      <t>ネン</t>
    </rPh>
    <rPh sb="16" eb="17">
      <t>ガツ</t>
    </rPh>
    <phoneticPr fontId="1"/>
  </si>
  <si>
    <t>報告書類の作成業務（催事データ・日報・勤務報告書等）</t>
    <rPh sb="0" eb="2">
      <t>ホウコク</t>
    </rPh>
    <rPh sb="2" eb="4">
      <t>ショルイ</t>
    </rPh>
    <rPh sb="5" eb="7">
      <t>サクセイ</t>
    </rPh>
    <rPh sb="7" eb="9">
      <t>ギョウム</t>
    </rPh>
    <rPh sb="10" eb="12">
      <t>サイジ</t>
    </rPh>
    <rPh sb="16" eb="18">
      <t>ニッポウ</t>
    </rPh>
    <rPh sb="19" eb="21">
      <t>キンム</t>
    </rPh>
    <rPh sb="21" eb="24">
      <t>ホウコクショ</t>
    </rPh>
    <rPh sb="24" eb="25">
      <t>ナド</t>
    </rPh>
    <phoneticPr fontId="1"/>
  </si>
  <si>
    <t>〇その他（管理費等）</t>
    <rPh sb="3" eb="4">
      <t>タ</t>
    </rPh>
    <rPh sb="5" eb="8">
      <t>カンリヒ</t>
    </rPh>
    <rPh sb="8" eb="9">
      <t>ナド</t>
    </rPh>
    <phoneticPr fontId="1"/>
  </si>
  <si>
    <t>a.小計</t>
    <rPh sb="2" eb="4">
      <t>ショウケイ</t>
    </rPh>
    <phoneticPr fontId="1"/>
  </si>
  <si>
    <t>■イ「管轄催事施設（メッセ）運営管理業務」</t>
    <rPh sb="16" eb="18">
      <t>カンリ</t>
    </rPh>
    <phoneticPr fontId="1"/>
  </si>
  <si>
    <t>ポスト数</t>
    <rPh sb="3" eb="4">
      <t>スウ</t>
    </rPh>
    <phoneticPr fontId="1"/>
  </si>
  <si>
    <t>日数</t>
    <rPh sb="0" eb="2">
      <t>ニッスウ</t>
    </rPh>
    <phoneticPr fontId="1"/>
  </si>
  <si>
    <t>〇メッセ（会期前準備期間）
　運営管理業務</t>
    <rPh sb="5" eb="7">
      <t>カイキ</t>
    </rPh>
    <rPh sb="7" eb="8">
      <t>マエ</t>
    </rPh>
    <rPh sb="8" eb="10">
      <t>ジュンビ</t>
    </rPh>
    <rPh sb="10" eb="12">
      <t>キカン</t>
    </rPh>
    <rPh sb="15" eb="17">
      <t>ウンエイ</t>
    </rPh>
    <rPh sb="17" eb="19">
      <t>カンリ</t>
    </rPh>
    <rPh sb="19" eb="21">
      <t>ギョウム</t>
    </rPh>
    <phoneticPr fontId="1"/>
  </si>
  <si>
    <t>2025年3月1日～4月12日</t>
    <rPh sb="4" eb="5">
      <t>ネン</t>
    </rPh>
    <rPh sb="6" eb="7">
      <t>ガツ</t>
    </rPh>
    <rPh sb="8" eb="9">
      <t>ニチ</t>
    </rPh>
    <rPh sb="11" eb="12">
      <t>ガツ</t>
    </rPh>
    <rPh sb="14" eb="15">
      <t>ニチ</t>
    </rPh>
    <phoneticPr fontId="1"/>
  </si>
  <si>
    <t>【スタッフ】</t>
    <phoneticPr fontId="1"/>
  </si>
  <si>
    <t>①</t>
  </si>
  <si>
    <t>②</t>
  </si>
  <si>
    <t>③</t>
  </si>
  <si>
    <t>④</t>
  </si>
  <si>
    <t>⑤</t>
  </si>
  <si>
    <t>⑥</t>
  </si>
  <si>
    <t>〇メッセ（会期中期間）
　運営管理業務</t>
    <rPh sb="5" eb="7">
      <t>カイキ</t>
    </rPh>
    <rPh sb="7" eb="8">
      <t>チュウ</t>
    </rPh>
    <rPh sb="8" eb="10">
      <t>キカン</t>
    </rPh>
    <rPh sb="13" eb="15">
      <t>ウンエイ</t>
    </rPh>
    <rPh sb="15" eb="17">
      <t>カンリ</t>
    </rPh>
    <rPh sb="17" eb="19">
      <t>ギョウム</t>
    </rPh>
    <phoneticPr fontId="1"/>
  </si>
  <si>
    <t>2025年4月13日～10月13日</t>
    <rPh sb="4" eb="5">
      <t>ネン</t>
    </rPh>
    <rPh sb="6" eb="7">
      <t>ガツ</t>
    </rPh>
    <rPh sb="9" eb="10">
      <t>ニチ</t>
    </rPh>
    <rPh sb="13" eb="14">
      <t>ガツ</t>
    </rPh>
    <rPh sb="16" eb="17">
      <t>ニチ</t>
    </rPh>
    <phoneticPr fontId="1"/>
  </si>
  <si>
    <t>〇メッセ（施設クローズ期間）
　施設クローズ業務</t>
    <rPh sb="5" eb="7">
      <t>シセツ</t>
    </rPh>
    <rPh sb="11" eb="13">
      <t>キカン</t>
    </rPh>
    <rPh sb="16" eb="18">
      <t>シセツ</t>
    </rPh>
    <rPh sb="22" eb="24">
      <t>ギョウム</t>
    </rPh>
    <phoneticPr fontId="1"/>
  </si>
  <si>
    <t>2025年10月14日～10月31日</t>
    <rPh sb="4" eb="5">
      <t>ネン</t>
    </rPh>
    <rPh sb="7" eb="8">
      <t>ガツ</t>
    </rPh>
    <rPh sb="10" eb="11">
      <t>ニチ</t>
    </rPh>
    <rPh sb="14" eb="15">
      <t>ガツ</t>
    </rPh>
    <rPh sb="17" eb="18">
      <t>ニチ</t>
    </rPh>
    <phoneticPr fontId="1"/>
  </si>
  <si>
    <t>○その他（管理費等）</t>
    <rPh sb="3" eb="4">
      <t>ホカ</t>
    </rPh>
    <rPh sb="5" eb="8">
      <t>カンリヒ</t>
    </rPh>
    <rPh sb="8" eb="9">
      <t>ナド</t>
    </rPh>
    <phoneticPr fontId="1"/>
  </si>
  <si>
    <t>b.小計</t>
    <rPh sb="2" eb="4">
      <t>ショウケイ</t>
    </rPh>
    <phoneticPr fontId="1"/>
  </si>
  <si>
    <t>（a＋b）合　計</t>
    <rPh sb="5" eb="6">
      <t>ゴウ</t>
    </rPh>
    <rPh sb="7" eb="8">
      <t>ケイ</t>
    </rPh>
    <phoneticPr fontId="1"/>
  </si>
  <si>
    <t>消費税</t>
    <rPh sb="0" eb="3">
      <t>ショウヒゼイ</t>
    </rPh>
    <phoneticPr fontId="1"/>
  </si>
  <si>
    <t>総合計</t>
    <rPh sb="0" eb="3">
      <t>ソウゴウケイ</t>
    </rPh>
    <phoneticPr fontId="1"/>
  </si>
  <si>
    <t>○黄色の部分を記入すること。</t>
    <phoneticPr fontId="1"/>
  </si>
  <si>
    <t>○指定する計算方法に従うこと。また、計算に誤りがある場合は無効となる旨留意すること。</t>
    <phoneticPr fontId="1"/>
  </si>
  <si>
    <t>○最優秀提案事業者に対し、各項目単価の積算内訳について求めることがある。</t>
    <rPh sb="1" eb="6">
      <t>サイユウシュウテイアン</t>
    </rPh>
    <rPh sb="6" eb="9">
      <t>ジギョウシャ</t>
    </rPh>
    <phoneticPr fontId="1"/>
  </si>
  <si>
    <t>○会期中のポスト名の変更及び追加は可。</t>
  </si>
  <si>
    <t>メッセの利用ガイドの作成・更新業務</t>
    <rPh sb="4" eb="6">
      <t>リヨウ</t>
    </rPh>
    <rPh sb="10" eb="12">
      <t>サクセイ</t>
    </rPh>
    <rPh sb="13" eb="15">
      <t>コウシン</t>
    </rPh>
    <rPh sb="15" eb="17">
      <t>ギョウム</t>
    </rPh>
    <phoneticPr fontId="1"/>
  </si>
  <si>
    <t>メッセ利用者への運営警備計画書提出の依頼及び提出書類の確認・指導業務</t>
    <rPh sb="3" eb="6">
      <t>リヨウシャ</t>
    </rPh>
    <phoneticPr fontId="1"/>
  </si>
  <si>
    <t>2025年3月～2025年11月</t>
    <rPh sb="4" eb="5">
      <t>ネン</t>
    </rPh>
    <rPh sb="6" eb="7">
      <t>ガツ</t>
    </rPh>
    <rPh sb="12" eb="13">
      <t>ネン</t>
    </rPh>
    <rPh sb="15" eb="16">
      <t>ガツ</t>
    </rPh>
    <phoneticPr fontId="1"/>
  </si>
  <si>
    <t>共益関連の管理（協会との調整含む）</t>
    <rPh sb="0" eb="2">
      <t>キョウエキ</t>
    </rPh>
    <rPh sb="2" eb="4">
      <t>カンレン</t>
    </rPh>
    <rPh sb="5" eb="7">
      <t>カンリ</t>
    </rPh>
    <rPh sb="8" eb="10">
      <t>キョウカイ</t>
    </rPh>
    <rPh sb="12" eb="14">
      <t>チョウセイ</t>
    </rPh>
    <rPh sb="14" eb="15">
      <t>フク</t>
    </rPh>
    <phoneticPr fontId="1"/>
  </si>
  <si>
    <t>催事施設備品等の管理（協会との調整含む）</t>
    <rPh sb="0" eb="2">
      <t>サイジ</t>
    </rPh>
    <rPh sb="2" eb="4">
      <t>シセツ</t>
    </rPh>
    <rPh sb="4" eb="6">
      <t>ビヒン</t>
    </rPh>
    <rPh sb="6" eb="7">
      <t>ナド</t>
    </rPh>
    <rPh sb="8" eb="10">
      <t>カンリ</t>
    </rPh>
    <rPh sb="11" eb="13">
      <t>キョウカイ</t>
    </rPh>
    <rPh sb="15" eb="17">
      <t>チョウセイ</t>
    </rPh>
    <rPh sb="17" eb="18">
      <t>フク</t>
    </rPh>
    <phoneticPr fontId="1"/>
  </si>
  <si>
    <t>2025年1月～2025年11月</t>
    <rPh sb="4" eb="5">
      <t>ネン</t>
    </rPh>
    <rPh sb="6" eb="7">
      <t>ガツ</t>
    </rPh>
    <rPh sb="12" eb="13">
      <t>ネン</t>
    </rPh>
    <rPh sb="15" eb="16">
      <t>ガツ</t>
    </rPh>
    <phoneticPr fontId="1"/>
  </si>
  <si>
    <t>⑦</t>
  </si>
  <si>
    <t>2024年1月～2025年11月</t>
    <rPh sb="4" eb="5">
      <t>ネン</t>
    </rPh>
    <rPh sb="6" eb="7">
      <t>ガツ</t>
    </rPh>
    <rPh sb="12" eb="13">
      <t>ネン</t>
    </rPh>
    <rPh sb="15" eb="16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</si>
</sst>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&quot;¥&quot;#,##0_);[Red]\(&quot;¥&quot;#,##0\)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3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6" tint="0.59999389629810485"/>
        <bgColor indexed="64"/>
      </patternFill>
    </fill>
  </fills>
  <borders count="7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hair">
        <color auto="1"/>
      </left>
      <right/>
      <top style="medium">
        <color indexed="64"/>
      </top>
      <bottom/>
      <diagonal/>
    </border>
    <border>
      <left style="hair">
        <color auto="1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1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2" borderId="7" xfId="0" applyFont="1" applyFill="1" applyBorder="1">
      <alignment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7" borderId="41" xfId="0" applyFont="1" applyFill="1" applyBorder="1" applyAlignment="1">
      <alignment vertical="center" wrapText="1"/>
    </xf>
    <xf numFmtId="0" fontId="9" fillId="7" borderId="41" xfId="0" applyFont="1" applyFill="1" applyBorder="1">
      <alignment vertical="center"/>
    </xf>
    <xf numFmtId="0" fontId="9" fillId="7" borderId="61" xfId="0" applyFont="1" applyFill="1" applyBorder="1">
      <alignment vertical="center"/>
    </xf>
    <xf numFmtId="0" fontId="10" fillId="4" borderId="41" xfId="0" applyFont="1" applyFill="1" applyBorder="1" applyAlignment="1">
      <alignment horizontal="center" vertical="center"/>
    </xf>
    <xf numFmtId="0" fontId="10" fillId="4" borderId="44" xfId="0" applyFont="1" applyFill="1" applyBorder="1" applyAlignment="1">
      <alignment horizontal="center" vertical="center" wrapText="1"/>
    </xf>
    <xf numFmtId="0" fontId="10" fillId="4" borderId="42" xfId="0" applyFont="1" applyFill="1" applyBorder="1" applyAlignment="1">
      <alignment horizontal="center" vertical="center" wrapText="1"/>
    </xf>
    <xf numFmtId="0" fontId="10" fillId="4" borderId="43" xfId="0" applyFont="1" applyFill="1" applyBorder="1" applyAlignment="1">
      <alignment horizontal="center" vertical="center"/>
    </xf>
    <xf numFmtId="0" fontId="10" fillId="4" borderId="41" xfId="0" applyFont="1" applyFill="1" applyBorder="1" applyAlignment="1">
      <alignment horizontal="center" vertical="center" wrapText="1"/>
    </xf>
    <xf numFmtId="0" fontId="10" fillId="4" borderId="42" xfId="0" applyFont="1" applyFill="1" applyBorder="1" applyAlignment="1">
      <alignment horizontal="center" vertical="center"/>
    </xf>
    <xf numFmtId="0" fontId="10" fillId="4" borderId="39" xfId="0" applyFont="1" applyFill="1" applyBorder="1" applyAlignment="1">
      <alignment horizontal="center" vertical="center"/>
    </xf>
    <xf numFmtId="0" fontId="10" fillId="0" borderId="45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vertical="center" wrapText="1"/>
    </xf>
    <xf numFmtId="177" fontId="10" fillId="0" borderId="14" xfId="0" applyNumberFormat="1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/>
    </xf>
    <xf numFmtId="177" fontId="10" fillId="2" borderId="50" xfId="0" applyNumberFormat="1" applyFont="1" applyFill="1" applyBorder="1">
      <alignment vertical="center"/>
    </xf>
    <xf numFmtId="0" fontId="10" fillId="0" borderId="38" xfId="0" applyFont="1" applyBorder="1" applyAlignment="1">
      <alignment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/>
    </xf>
    <xf numFmtId="0" fontId="10" fillId="0" borderId="37" xfId="0" applyFont="1" applyBorder="1" applyAlignment="1">
      <alignment vertical="center" wrapText="1"/>
    </xf>
    <xf numFmtId="177" fontId="10" fillId="0" borderId="37" xfId="0" applyNumberFormat="1" applyFont="1" applyBorder="1" applyAlignment="1">
      <alignment vertical="center" wrapText="1"/>
    </xf>
    <xf numFmtId="0" fontId="10" fillId="0" borderId="21" xfId="0" applyFont="1" applyBorder="1" applyAlignment="1">
      <alignment horizontal="center" vertical="center"/>
    </xf>
    <xf numFmtId="177" fontId="10" fillId="2" borderId="51" xfId="0" applyNumberFormat="1" applyFont="1" applyFill="1" applyBorder="1">
      <alignment vertical="center"/>
    </xf>
    <xf numFmtId="0" fontId="10" fillId="0" borderId="64" xfId="0" applyFont="1" applyBorder="1" applyAlignment="1">
      <alignment vertical="center" wrapText="1"/>
    </xf>
    <xf numFmtId="0" fontId="10" fillId="0" borderId="64" xfId="0" applyFont="1" applyBorder="1" applyAlignment="1">
      <alignment horizontal="center" vertical="center" wrapText="1"/>
    </xf>
    <xf numFmtId="0" fontId="10" fillId="0" borderId="64" xfId="0" applyFont="1" applyBorder="1" applyAlignment="1">
      <alignment horizontal="center" vertical="center"/>
    </xf>
    <xf numFmtId="177" fontId="10" fillId="0" borderId="64" xfId="0" applyNumberFormat="1" applyFont="1" applyBorder="1" applyAlignment="1">
      <alignment vertical="center" wrapText="1"/>
    </xf>
    <xf numFmtId="0" fontId="10" fillId="0" borderId="29" xfId="0" applyFont="1" applyBorder="1" applyAlignment="1">
      <alignment horizontal="center" vertical="center"/>
    </xf>
    <xf numFmtId="177" fontId="10" fillId="2" borderId="59" xfId="0" applyNumberFormat="1" applyFont="1" applyFill="1" applyBorder="1">
      <alignment vertical="center"/>
    </xf>
    <xf numFmtId="0" fontId="10" fillId="0" borderId="65" xfId="0" applyFont="1" applyBorder="1" applyAlignment="1">
      <alignment vertical="center" wrapText="1"/>
    </xf>
    <xf numFmtId="0" fontId="10" fillId="0" borderId="65" xfId="0" applyFont="1" applyBorder="1" applyAlignment="1">
      <alignment horizontal="center" vertical="center" wrapText="1"/>
    </xf>
    <xf numFmtId="0" fontId="10" fillId="0" borderId="65" xfId="0" applyFont="1" applyBorder="1" applyAlignment="1">
      <alignment horizontal="center" vertical="center"/>
    </xf>
    <xf numFmtId="177" fontId="10" fillId="0" borderId="65" xfId="0" applyNumberFormat="1" applyFont="1" applyBorder="1" applyAlignment="1">
      <alignment vertical="center" wrapText="1"/>
    </xf>
    <xf numFmtId="0" fontId="10" fillId="0" borderId="30" xfId="0" applyFont="1" applyBorder="1" applyAlignment="1">
      <alignment horizontal="center" vertical="center"/>
    </xf>
    <xf numFmtId="177" fontId="10" fillId="2" borderId="47" xfId="0" applyNumberFormat="1" applyFont="1" applyFill="1" applyBorder="1">
      <alignment vertical="center"/>
    </xf>
    <xf numFmtId="0" fontId="10" fillId="0" borderId="66" xfId="0" applyFont="1" applyBorder="1" applyAlignment="1">
      <alignment vertical="center" wrapText="1"/>
    </xf>
    <xf numFmtId="0" fontId="10" fillId="0" borderId="66" xfId="0" applyFont="1" applyBorder="1" applyAlignment="1">
      <alignment horizontal="center" vertical="center" wrapText="1"/>
    </xf>
    <xf numFmtId="0" fontId="10" fillId="0" borderId="66" xfId="0" applyFont="1" applyBorder="1" applyAlignment="1">
      <alignment horizontal="center" vertical="center"/>
    </xf>
    <xf numFmtId="177" fontId="10" fillId="0" borderId="66" xfId="0" applyNumberFormat="1" applyFont="1" applyBorder="1" applyAlignment="1">
      <alignment vertical="center" wrapText="1"/>
    </xf>
    <xf numFmtId="0" fontId="10" fillId="0" borderId="33" xfId="0" applyFont="1" applyBorder="1" applyAlignment="1">
      <alignment horizontal="center" vertical="center"/>
    </xf>
    <xf numFmtId="177" fontId="10" fillId="2" borderId="48" xfId="0" applyNumberFormat="1" applyFont="1" applyFill="1" applyBorder="1">
      <alignment vertical="center"/>
    </xf>
    <xf numFmtId="177" fontId="10" fillId="3" borderId="49" xfId="0" applyNumberFormat="1" applyFont="1" applyFill="1" applyBorder="1">
      <alignment vertical="center"/>
    </xf>
    <xf numFmtId="0" fontId="10" fillId="7" borderId="41" xfId="0" applyFont="1" applyFill="1" applyBorder="1" applyAlignment="1">
      <alignment horizontal="center" vertical="center"/>
    </xf>
    <xf numFmtId="177" fontId="10" fillId="7" borderId="61" xfId="0" applyNumberFormat="1" applyFont="1" applyFill="1" applyBorder="1">
      <alignment vertical="center"/>
    </xf>
    <xf numFmtId="55" fontId="10" fillId="0" borderId="24" xfId="0" applyNumberFormat="1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/>
    </xf>
    <xf numFmtId="0" fontId="10" fillId="0" borderId="55" xfId="0" applyFont="1" applyBorder="1" applyAlignment="1">
      <alignment vertical="center" wrapText="1"/>
    </xf>
    <xf numFmtId="177" fontId="10" fillId="6" borderId="2" xfId="0" applyNumberFormat="1" applyFont="1" applyFill="1" applyBorder="1" applyAlignment="1">
      <alignment vertical="center" wrapText="1"/>
    </xf>
    <xf numFmtId="0" fontId="10" fillId="6" borderId="56" xfId="0" applyFont="1" applyFill="1" applyBorder="1" applyAlignment="1">
      <alignment horizontal="center" vertical="center"/>
    </xf>
    <xf numFmtId="177" fontId="10" fillId="6" borderId="57" xfId="0" applyNumberFormat="1" applyFont="1" applyFill="1" applyBorder="1">
      <alignment vertical="center"/>
    </xf>
    <xf numFmtId="0" fontId="10" fillId="0" borderId="15" xfId="0" applyFont="1" applyBorder="1" applyAlignment="1">
      <alignment vertical="top" wrapText="1"/>
    </xf>
    <xf numFmtId="55" fontId="10" fillId="0" borderId="10" xfId="0" applyNumberFormat="1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177" fontId="10" fillId="0" borderId="28" xfId="0" applyNumberFormat="1" applyFont="1" applyBorder="1" applyAlignment="1">
      <alignment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0" fontId="10" fillId="0" borderId="63" xfId="0" applyFont="1" applyBorder="1" applyAlignment="1">
      <alignment vertical="center" wrapText="1"/>
    </xf>
    <xf numFmtId="177" fontId="10" fillId="6" borderId="17" xfId="0" applyNumberFormat="1" applyFont="1" applyFill="1" applyBorder="1" applyAlignment="1">
      <alignment vertical="center" wrapText="1"/>
    </xf>
    <xf numFmtId="0" fontId="10" fillId="6" borderId="29" xfId="0" applyFont="1" applyFill="1" applyBorder="1" applyAlignment="1">
      <alignment horizontal="center" vertical="center"/>
    </xf>
    <xf numFmtId="177" fontId="10" fillId="6" borderId="59" xfId="0" applyNumberFormat="1" applyFont="1" applyFill="1" applyBorder="1">
      <alignment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0" fontId="10" fillId="0" borderId="35" xfId="0" applyFont="1" applyBorder="1" applyAlignment="1">
      <alignment vertical="center" wrapText="1"/>
    </xf>
    <xf numFmtId="177" fontId="10" fillId="0" borderId="32" xfId="0" applyNumberFormat="1" applyFont="1" applyBorder="1" applyAlignment="1">
      <alignment vertical="center" wrapText="1"/>
    </xf>
    <xf numFmtId="0" fontId="10" fillId="0" borderId="23" xfId="0" applyFont="1" applyBorder="1" applyAlignment="1">
      <alignment horizontal="center" vertical="center"/>
    </xf>
    <xf numFmtId="0" fontId="10" fillId="0" borderId="36" xfId="0" applyFont="1" applyBorder="1" applyAlignment="1">
      <alignment vertical="center" wrapText="1"/>
    </xf>
    <xf numFmtId="177" fontId="10" fillId="6" borderId="0" xfId="0" applyNumberFormat="1" applyFont="1" applyFill="1" applyAlignment="1">
      <alignment vertical="center" wrapText="1"/>
    </xf>
    <xf numFmtId="0" fontId="10" fillId="6" borderId="31" xfId="0" applyFont="1" applyFill="1" applyBorder="1" applyAlignment="1">
      <alignment horizontal="center" vertical="center"/>
    </xf>
    <xf numFmtId="177" fontId="10" fillId="6" borderId="46" xfId="0" applyNumberFormat="1" applyFont="1" applyFill="1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11" xfId="0" applyFont="1" applyBorder="1" applyAlignment="1">
      <alignment horizontal="left" vertical="center" wrapText="1" indent="1"/>
    </xf>
    <xf numFmtId="177" fontId="10" fillId="0" borderId="0" xfId="0" applyNumberFormat="1" applyFont="1" applyAlignment="1">
      <alignment vertical="center" wrapText="1"/>
    </xf>
    <xf numFmtId="0" fontId="10" fillId="0" borderId="10" xfId="0" applyFont="1" applyBorder="1" applyAlignment="1">
      <alignment horizontal="center" vertical="center"/>
    </xf>
    <xf numFmtId="177" fontId="10" fillId="2" borderId="58" xfId="0" applyNumberFormat="1" applyFont="1" applyFill="1" applyBorder="1">
      <alignment vertical="center"/>
    </xf>
    <xf numFmtId="177" fontId="10" fillId="3" borderId="39" xfId="0" applyNumberFormat="1" applyFont="1" applyFill="1" applyBorder="1">
      <alignment vertical="center"/>
    </xf>
    <xf numFmtId="177" fontId="10" fillId="3" borderId="39" xfId="0" applyNumberFormat="1" applyFont="1" applyFill="1" applyBorder="1" applyAlignment="1">
      <alignment horizontal="right" vertical="center"/>
    </xf>
    <xf numFmtId="177" fontId="10" fillId="3" borderId="62" xfId="0" applyNumberFormat="1" applyFont="1" applyFill="1" applyBorder="1" applyAlignment="1">
      <alignment horizontal="right"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0" fillId="4" borderId="69" xfId="0" applyFont="1" applyFill="1" applyBorder="1" applyAlignment="1">
      <alignment horizontal="center" vertical="center"/>
    </xf>
    <xf numFmtId="0" fontId="10" fillId="6" borderId="70" xfId="0" applyFont="1" applyFill="1" applyBorder="1" applyAlignment="1">
      <alignment horizontal="left" vertical="center"/>
    </xf>
    <xf numFmtId="0" fontId="10" fillId="0" borderId="71" xfId="0" applyFont="1" applyBorder="1" applyAlignment="1">
      <alignment horizontal="center" vertical="center"/>
    </xf>
    <xf numFmtId="0" fontId="10" fillId="6" borderId="72" xfId="0" applyFont="1" applyFill="1" applyBorder="1" applyAlignment="1">
      <alignment horizontal="left" vertical="center"/>
    </xf>
    <xf numFmtId="0" fontId="10" fillId="0" borderId="73" xfId="0" applyFont="1" applyBorder="1" applyAlignment="1">
      <alignment horizontal="center" vertical="center"/>
    </xf>
    <xf numFmtId="0" fontId="10" fillId="6" borderId="74" xfId="0" applyFont="1" applyFill="1" applyBorder="1" applyAlignment="1">
      <alignment horizontal="left" vertical="center"/>
    </xf>
    <xf numFmtId="0" fontId="10" fillId="0" borderId="7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2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vertical="center" wrapText="1"/>
    </xf>
    <xf numFmtId="0" fontId="3" fillId="0" borderId="6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right" vertical="center"/>
    </xf>
    <xf numFmtId="176" fontId="4" fillId="2" borderId="3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4" fillId="2" borderId="5" xfId="0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10" fillId="0" borderId="60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3" fillId="7" borderId="60" xfId="0" applyFont="1" applyFill="1" applyBorder="1" applyAlignment="1">
      <alignment horizontal="left" vertical="center"/>
    </xf>
    <xf numFmtId="0" fontId="3" fillId="7" borderId="4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top" wrapText="1"/>
    </xf>
    <xf numFmtId="0" fontId="10" fillId="0" borderId="5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4" borderId="41" xfId="0" applyFont="1" applyFill="1" applyBorder="1" applyAlignment="1">
      <alignment horizontal="center" vertical="center"/>
    </xf>
    <xf numFmtId="0" fontId="10" fillId="4" borderId="44" xfId="0" applyFont="1" applyFill="1" applyBorder="1" applyAlignment="1">
      <alignment horizontal="center" vertical="center"/>
    </xf>
    <xf numFmtId="0" fontId="11" fillId="0" borderId="53" xfId="0" applyFont="1" applyBorder="1" applyAlignment="1">
      <alignment horizontal="center" vertical="top"/>
    </xf>
    <xf numFmtId="0" fontId="11" fillId="0" borderId="11" xfId="0" applyFont="1" applyBorder="1" applyAlignment="1">
      <alignment horizontal="center" vertical="top"/>
    </xf>
    <xf numFmtId="0" fontId="11" fillId="0" borderId="13" xfId="0" applyFont="1" applyBorder="1" applyAlignment="1">
      <alignment horizontal="center" vertical="top"/>
    </xf>
    <xf numFmtId="0" fontId="10" fillId="0" borderId="45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68" xfId="0" applyFont="1" applyBorder="1" applyAlignment="1">
      <alignment horizontal="left" vertical="top" wrapText="1"/>
    </xf>
    <xf numFmtId="0" fontId="10" fillId="5" borderId="52" xfId="0" applyFont="1" applyFill="1" applyBorder="1" applyAlignment="1">
      <alignment horizontal="center" vertical="center"/>
    </xf>
    <xf numFmtId="0" fontId="10" fillId="5" borderId="40" xfId="0" applyFont="1" applyFill="1" applyBorder="1" applyAlignment="1">
      <alignment horizontal="center" vertical="center"/>
    </xf>
    <xf numFmtId="0" fontId="10" fillId="0" borderId="15" xfId="0" applyFont="1" applyBorder="1" applyAlignment="1">
      <alignment vertical="top" wrapText="1"/>
    </xf>
    <xf numFmtId="0" fontId="10" fillId="0" borderId="45" xfId="0" applyFont="1" applyBorder="1" applyAlignment="1">
      <alignment vertical="top" wrapText="1"/>
    </xf>
    <xf numFmtId="0" fontId="10" fillId="0" borderId="60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61" xfId="0" applyFont="1" applyBorder="1" applyAlignment="1">
      <alignment horizontal="center" vertical="center" wrapText="1"/>
    </xf>
    <xf numFmtId="0" fontId="10" fillId="0" borderId="38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10" fillId="0" borderId="34" xfId="0" applyFont="1" applyBorder="1" applyAlignment="1">
      <alignment vertical="center" wrapText="1"/>
    </xf>
    <xf numFmtId="0" fontId="10" fillId="0" borderId="38" xfId="0" applyFont="1" applyBorder="1" applyAlignment="1">
      <alignment vertical="top" wrapText="1"/>
    </xf>
    <xf numFmtId="0" fontId="10" fillId="0" borderId="34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39686</xdr:colOff>
      <xdr:row>0</xdr:row>
      <xdr:rowOff>47624</xdr:rowOff>
    </xdr:from>
    <xdr:to>
      <xdr:col>2</xdr:col>
      <xdr:colOff>42332</xdr:colOff>
      <xdr:row>1</xdr:row>
      <xdr:rowOff>21166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3CA9C6-C6A8-4577-8ED7-C512CD757203}"/>
            </a:ext>
          </a:extLst>
        </xdr:cNvPr>
        <xdr:cNvSpPr txBox="1"/>
      </xdr:nvSpPr>
      <xdr:spPr>
        <a:xfrm>
          <a:off x="39686" y="47624"/>
          <a:ext cx="1198563" cy="37570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様式４－１</a:t>
          </a:r>
          <a:endParaRPr kumimoji="1" lang="en-US" altLang="ja-JP" sz="1400" b="1">
            <a:solidFill>
              <a:sysClr val="windowText" lastClr="00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endParaRPr kumimoji="1" lang="ja-JP" altLang="en-US" sz="14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711200</xdr:colOff>
      <xdr:row>4</xdr:row>
      <xdr:rowOff>228600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EBB10DA-09AA-4C32-956B-0F131A6110BF}"/>
            </a:ext>
          </a:extLst>
        </xdr:cNvPr>
        <xdr:cNvSpPr txBox="1"/>
      </xdr:nvSpPr>
      <xdr:spPr>
        <a:xfrm>
          <a:off x="2025650" y="101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0</xdr:col>
      <xdr:colOff>39689</xdr:colOff>
      <xdr:row>0</xdr:row>
      <xdr:rowOff>39686</xdr:rowOff>
    </xdr:from>
    <xdr:to>
      <xdr:col>1</xdr:col>
      <xdr:colOff>627063</xdr:colOff>
      <xdr:row>1</xdr:row>
      <xdr:rowOff>113769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C5F74B6-7056-4AE8-BDA2-227063E22CCD}"/>
            </a:ext>
          </a:extLst>
        </xdr:cNvPr>
        <xdr:cNvSpPr txBox="1"/>
      </xdr:nvSpPr>
      <xdr:spPr>
        <a:xfrm>
          <a:off x="39689" y="39686"/>
          <a:ext cx="952499" cy="35983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/>
            <a:t>様式４－２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6B124-A1AF-4AFE-A623-86980FEE2040}">
  <sheetPr>
    <tabColor rgb="FFFFFF00"/>
    <pageSetUpPr fitToPage="1"/>
  </sheetPr>
  <dimension ref="A1:J29"/>
  <sheetViews>
    <sheetView topLeftCell="A2" zoomScale="60" zoomScaleNormal="60" workbookViewId="0">
      <selection activeCell="L5" sqref="L5"/>
    </sheetView>
  </sheetViews>
  <sheetFormatPr defaultRowHeight="18" x14ac:dyDescent="0.55000000000000004"/>
  <cols>
    <col min="1" max="1" width="5.08203125" customWidth="1"/>
    <col min="2" max="2" width="10.58203125" customWidth="1"/>
    <col min="4" max="4" width="30.83203125" customWidth="1"/>
  </cols>
  <sheetData>
    <row r="1" spans="1:10" ht="32.15" customHeight="1" x14ac:dyDescent="0.55000000000000004">
      <c r="A1" s="141"/>
      <c r="B1" s="142"/>
      <c r="C1" s="1"/>
      <c r="D1" s="1"/>
      <c r="E1" s="1"/>
      <c r="F1" s="1"/>
      <c r="G1" s="1"/>
      <c r="H1" s="1"/>
      <c r="I1" s="1"/>
      <c r="J1" s="1"/>
    </row>
    <row r="2" spans="1:10" ht="64" customHeight="1" x14ac:dyDescent="0.55000000000000004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</row>
    <row r="3" spans="1:10" x14ac:dyDescent="0.55000000000000004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55000000000000004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26.5" x14ac:dyDescent="0.55000000000000004">
      <c r="A5" s="1"/>
      <c r="B5" s="144" t="s">
        <v>1</v>
      </c>
      <c r="C5" s="144"/>
      <c r="D5" s="144"/>
      <c r="E5" s="144"/>
      <c r="F5" s="144"/>
      <c r="G5" s="144"/>
      <c r="H5" s="144"/>
      <c r="I5" s="144"/>
      <c r="J5" s="1"/>
    </row>
    <row r="6" spans="1:10" ht="18.5" thickBot="1" x14ac:dyDescent="0.6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55000000000000004">
      <c r="A7" s="145" t="s">
        <v>2</v>
      </c>
      <c r="B7" s="146"/>
      <c r="C7" s="151"/>
      <c r="D7" s="152"/>
      <c r="E7" s="152"/>
      <c r="F7" s="152"/>
      <c r="G7" s="152"/>
      <c r="H7" s="152"/>
      <c r="I7" s="152"/>
      <c r="J7" s="153"/>
    </row>
    <row r="8" spans="1:10" x14ac:dyDescent="0.55000000000000004">
      <c r="A8" s="147"/>
      <c r="B8" s="148"/>
      <c r="C8" s="154"/>
      <c r="D8" s="155"/>
      <c r="E8" s="155"/>
      <c r="F8" s="155"/>
      <c r="G8" s="155"/>
      <c r="H8" s="155"/>
      <c r="I8" s="155"/>
      <c r="J8" s="156"/>
    </row>
    <row r="9" spans="1:10" ht="18.5" thickBot="1" x14ac:dyDescent="0.6">
      <c r="A9" s="149"/>
      <c r="B9" s="150"/>
      <c r="C9" s="157"/>
      <c r="D9" s="158"/>
      <c r="E9" s="158"/>
      <c r="F9" s="158"/>
      <c r="G9" s="158"/>
      <c r="H9" s="158"/>
      <c r="I9" s="158"/>
      <c r="J9" s="159"/>
    </row>
    <row r="10" spans="1:10" ht="22.5" x14ac:dyDescent="0.55000000000000004">
      <c r="A10" s="2"/>
      <c r="B10" s="2"/>
      <c r="C10" s="3"/>
      <c r="D10" s="3"/>
      <c r="E10" s="3"/>
      <c r="F10" s="3"/>
      <c r="G10" s="3"/>
      <c r="H10" s="3"/>
      <c r="I10" s="3"/>
      <c r="J10" s="3"/>
    </row>
    <row r="11" spans="1:10" ht="18.5" thickBot="1" x14ac:dyDescent="0.6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" customHeight="1" x14ac:dyDescent="0.55000000000000004">
      <c r="A12" s="145" t="s">
        <v>3</v>
      </c>
      <c r="B12" s="146"/>
      <c r="C12" s="129"/>
      <c r="D12" s="129"/>
      <c r="E12" s="129"/>
      <c r="F12" s="129"/>
      <c r="G12" s="129"/>
      <c r="H12" s="129"/>
      <c r="I12" s="129"/>
      <c r="J12" s="130"/>
    </row>
    <row r="13" spans="1:10" ht="18" customHeight="1" x14ac:dyDescent="0.55000000000000004">
      <c r="A13" s="147"/>
      <c r="B13" s="148"/>
      <c r="C13" s="131"/>
      <c r="D13" s="131"/>
      <c r="E13" s="131"/>
      <c r="F13" s="131"/>
      <c r="G13" s="131"/>
      <c r="H13" s="131"/>
      <c r="I13" s="131"/>
      <c r="J13" s="132"/>
    </row>
    <row r="14" spans="1:10" ht="18" customHeight="1" x14ac:dyDescent="0.55000000000000004">
      <c r="A14" s="147"/>
      <c r="B14" s="148"/>
      <c r="C14" s="131"/>
      <c r="D14" s="131"/>
      <c r="E14" s="131"/>
      <c r="F14" s="131"/>
      <c r="G14" s="131"/>
      <c r="H14" s="131"/>
      <c r="I14" s="131"/>
      <c r="J14" s="132"/>
    </row>
    <row r="15" spans="1:10" ht="20.5" thickBot="1" x14ac:dyDescent="0.6">
      <c r="A15" s="149"/>
      <c r="B15" s="150"/>
      <c r="C15" s="4"/>
      <c r="D15" s="4"/>
      <c r="E15" s="4"/>
      <c r="F15" s="4"/>
      <c r="G15" s="133" t="s">
        <v>4</v>
      </c>
      <c r="H15" s="133"/>
      <c r="I15" s="133"/>
      <c r="J15" s="134"/>
    </row>
    <row r="16" spans="1:10" x14ac:dyDescent="0.55000000000000004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55000000000000004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55000000000000004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23" thickBot="1" x14ac:dyDescent="0.6">
      <c r="A19" s="5" t="s">
        <v>5</v>
      </c>
      <c r="B19" s="1"/>
      <c r="C19" s="1"/>
      <c r="D19" s="1"/>
      <c r="E19" s="1"/>
      <c r="F19" s="1"/>
      <c r="G19" s="1"/>
      <c r="H19" s="1"/>
      <c r="I19" s="1"/>
      <c r="J19" s="1"/>
    </row>
    <row r="20" spans="1:10" ht="23.15" customHeight="1" x14ac:dyDescent="0.55000000000000004">
      <c r="A20" s="127" t="s">
        <v>6</v>
      </c>
      <c r="B20" s="121" t="s">
        <v>7</v>
      </c>
      <c r="C20" s="122"/>
      <c r="D20" s="123"/>
      <c r="E20" s="107">
        <f>SUM(応募金額内訳書!J27)</f>
        <v>0</v>
      </c>
      <c r="F20" s="108"/>
      <c r="G20" s="108"/>
      <c r="H20" s="108"/>
      <c r="I20" s="108"/>
      <c r="J20" s="109"/>
    </row>
    <row r="21" spans="1:10" ht="23.15" customHeight="1" thickBot="1" x14ac:dyDescent="0.6">
      <c r="A21" s="128"/>
      <c r="B21" s="124"/>
      <c r="C21" s="125"/>
      <c r="D21" s="126"/>
      <c r="E21" s="110"/>
      <c r="F21" s="111"/>
      <c r="G21" s="111"/>
      <c r="H21" s="111"/>
      <c r="I21" s="111"/>
      <c r="J21" s="112"/>
    </row>
    <row r="22" spans="1:10" ht="23.15" customHeight="1" x14ac:dyDescent="0.55000000000000004">
      <c r="A22" s="127" t="s">
        <v>8</v>
      </c>
      <c r="B22" s="121" t="s">
        <v>9</v>
      </c>
      <c r="C22" s="122"/>
      <c r="D22" s="123"/>
      <c r="E22" s="107">
        <f>SUM(応募金額内訳書!J52)</f>
        <v>0</v>
      </c>
      <c r="F22" s="108"/>
      <c r="G22" s="108"/>
      <c r="H22" s="108"/>
      <c r="I22" s="108"/>
      <c r="J22" s="109"/>
    </row>
    <row r="23" spans="1:10" ht="23.15" customHeight="1" thickBot="1" x14ac:dyDescent="0.6">
      <c r="A23" s="128"/>
      <c r="B23" s="124"/>
      <c r="C23" s="125"/>
      <c r="D23" s="126"/>
      <c r="E23" s="113"/>
      <c r="F23" s="114"/>
      <c r="G23" s="114"/>
      <c r="H23" s="114"/>
      <c r="I23" s="114"/>
      <c r="J23" s="115"/>
    </row>
    <row r="24" spans="1:10" ht="23.15" customHeight="1" x14ac:dyDescent="0.55000000000000004">
      <c r="A24" s="135" t="s">
        <v>10</v>
      </c>
      <c r="B24" s="136"/>
      <c r="C24" s="136"/>
      <c r="D24" s="137"/>
      <c r="E24" s="107">
        <f>SUM(E20:J23)*0.1</f>
        <v>0</v>
      </c>
      <c r="F24" s="108"/>
      <c r="G24" s="108"/>
      <c r="H24" s="108"/>
      <c r="I24" s="108"/>
      <c r="J24" s="109"/>
    </row>
    <row r="25" spans="1:10" ht="23.15" customHeight="1" thickBot="1" x14ac:dyDescent="0.6">
      <c r="A25" s="138"/>
      <c r="B25" s="139"/>
      <c r="C25" s="139"/>
      <c r="D25" s="140"/>
      <c r="E25" s="113"/>
      <c r="F25" s="114"/>
      <c r="G25" s="114"/>
      <c r="H25" s="114"/>
      <c r="I25" s="114"/>
      <c r="J25" s="115"/>
    </row>
    <row r="26" spans="1:10" ht="23.15" customHeight="1" x14ac:dyDescent="0.55000000000000004">
      <c r="A26" s="101" t="s">
        <v>11</v>
      </c>
      <c r="B26" s="102"/>
      <c r="C26" s="102"/>
      <c r="D26" s="103"/>
      <c r="E26" s="116">
        <f>SUM(E20:J25)</f>
        <v>0</v>
      </c>
      <c r="F26" s="117"/>
      <c r="G26" s="117"/>
      <c r="H26" s="117"/>
      <c r="I26" s="117"/>
      <c r="J26" s="118"/>
    </row>
    <row r="27" spans="1:10" ht="23.15" customHeight="1" thickBot="1" x14ac:dyDescent="0.6">
      <c r="A27" s="104"/>
      <c r="B27" s="105"/>
      <c r="C27" s="105"/>
      <c r="D27" s="106"/>
      <c r="E27" s="113"/>
      <c r="F27" s="114"/>
      <c r="G27" s="114"/>
      <c r="H27" s="114"/>
      <c r="I27" s="114"/>
      <c r="J27" s="115"/>
    </row>
    <row r="28" spans="1:10" ht="28" customHeight="1" x14ac:dyDescent="0.55000000000000004">
      <c r="A28" s="119" t="s">
        <v>12</v>
      </c>
      <c r="B28" s="120"/>
      <c r="C28" s="120"/>
      <c r="D28" s="120"/>
      <c r="E28" s="120"/>
      <c r="F28" s="120"/>
      <c r="G28" s="120"/>
      <c r="H28" s="120"/>
      <c r="I28" s="120"/>
      <c r="J28" s="120"/>
    </row>
    <row r="29" spans="1:10" ht="28" customHeight="1" x14ac:dyDescent="0.55000000000000004">
      <c r="A29" s="100" t="s">
        <v>13</v>
      </c>
      <c r="B29" s="100"/>
      <c r="C29" s="100"/>
      <c r="D29" s="100"/>
      <c r="E29" s="100"/>
      <c r="F29" s="100"/>
      <c r="G29" s="100"/>
      <c r="H29" s="100"/>
      <c r="I29" s="100"/>
      <c r="J29" s="100"/>
    </row>
  </sheetData>
  <mergeCells count="20">
    <mergeCell ref="C12:J14"/>
    <mergeCell ref="G15:J15"/>
    <mergeCell ref="A24:D25"/>
    <mergeCell ref="E24:J25"/>
    <mergeCell ref="A1:B1"/>
    <mergeCell ref="A2:J2"/>
    <mergeCell ref="B5:I5"/>
    <mergeCell ref="A7:B9"/>
    <mergeCell ref="C7:J9"/>
    <mergeCell ref="A12:B15"/>
    <mergeCell ref="A29:J29"/>
    <mergeCell ref="A26:D27"/>
    <mergeCell ref="E20:J21"/>
    <mergeCell ref="E22:J23"/>
    <mergeCell ref="E26:J27"/>
    <mergeCell ref="A28:J28"/>
    <mergeCell ref="B20:D21"/>
    <mergeCell ref="A20:A21"/>
    <mergeCell ref="B22:D23"/>
    <mergeCell ref="A22:A23"/>
  </mergeCells>
  <phoneticPr fontId="1"/>
  <pageMargins left="0.25" right="0.25" top="0.75" bottom="0.75" header="0.3" footer="0.3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6B00F-6913-48FA-BA2B-1BAD0A335C5E}">
  <sheetPr>
    <tabColor rgb="FFFFFF00"/>
    <pageSetUpPr fitToPage="1"/>
  </sheetPr>
  <dimension ref="A1:J63"/>
  <sheetViews>
    <sheetView tabSelected="1" topLeftCell="A28" zoomScale="70" zoomScaleNormal="70" workbookViewId="0">
      <selection activeCell="C30" sqref="C30:C36"/>
    </sheetView>
  </sheetViews>
  <sheetFormatPr defaultColWidth="8.58203125" defaultRowHeight="16.5" x14ac:dyDescent="0.55000000000000004"/>
  <cols>
    <col min="1" max="1" width="4" style="6" customWidth="1"/>
    <col min="2" max="2" width="24.08203125" style="8" customWidth="1"/>
    <col min="3" max="3" width="34.08203125" style="9" customWidth="1"/>
    <col min="4" max="4" width="29.83203125" style="91" customWidth="1"/>
    <col min="5" max="5" width="4.83203125" style="8" customWidth="1"/>
    <col min="6" max="6" width="71.83203125" style="9" customWidth="1"/>
    <col min="7" max="7" width="14.5" style="9" customWidth="1"/>
    <col min="8" max="8" width="9.83203125" style="6" customWidth="1"/>
    <col min="9" max="9" width="8.5" style="6" customWidth="1"/>
    <col min="10" max="10" width="15.75" style="6" customWidth="1"/>
    <col min="11" max="16384" width="8.58203125" style="6"/>
  </cols>
  <sheetData>
    <row r="1" spans="1:10" ht="22.5" x14ac:dyDescent="0.55000000000000004">
      <c r="B1" s="5"/>
      <c r="C1" s="7"/>
      <c r="D1" s="7"/>
    </row>
    <row r="2" spans="1:10" ht="22.5" x14ac:dyDescent="0.55000000000000004">
      <c r="B2" s="141" t="s">
        <v>14</v>
      </c>
      <c r="C2" s="141"/>
      <c r="D2" s="141"/>
      <c r="E2" s="141"/>
      <c r="F2" s="141"/>
      <c r="G2" s="141"/>
      <c r="H2" s="141"/>
      <c r="I2" s="141"/>
      <c r="J2" s="141"/>
    </row>
    <row r="3" spans="1:10" ht="11.15" customHeight="1" thickBot="1" x14ac:dyDescent="0.6">
      <c r="B3" s="2"/>
      <c r="C3" s="2"/>
      <c r="D3" s="2"/>
      <c r="E3" s="2"/>
      <c r="F3" s="2"/>
      <c r="G3" s="2"/>
      <c r="H3" s="2"/>
      <c r="I3" s="2"/>
      <c r="J3" s="2"/>
    </row>
    <row r="4" spans="1:10" ht="27" customHeight="1" thickBot="1" x14ac:dyDescent="0.6">
      <c r="A4" s="163" t="s">
        <v>15</v>
      </c>
      <c r="B4" s="164"/>
      <c r="C4" s="164"/>
      <c r="D4" s="164"/>
      <c r="E4" s="164"/>
      <c r="F4" s="164"/>
      <c r="G4" s="10"/>
      <c r="H4" s="11"/>
      <c r="I4" s="11"/>
      <c r="J4" s="12"/>
    </row>
    <row r="5" spans="1:10" ht="20.5" thickBot="1" x14ac:dyDescent="0.6">
      <c r="A5" s="171" t="s">
        <v>16</v>
      </c>
      <c r="B5" s="172"/>
      <c r="C5" s="14" t="s">
        <v>17</v>
      </c>
      <c r="D5" s="15" t="s">
        <v>18</v>
      </c>
      <c r="E5" s="16"/>
      <c r="F5" s="14" t="s">
        <v>19</v>
      </c>
      <c r="G5" s="17" t="s">
        <v>20</v>
      </c>
      <c r="H5" s="18" t="s">
        <v>21</v>
      </c>
      <c r="I5" s="13" t="s">
        <v>22</v>
      </c>
      <c r="J5" s="19" t="s">
        <v>23</v>
      </c>
    </row>
    <row r="6" spans="1:10" ht="47.15" customHeight="1" x14ac:dyDescent="0.55000000000000004">
      <c r="A6" s="173">
        <v>1</v>
      </c>
      <c r="B6" s="176" t="s">
        <v>7</v>
      </c>
      <c r="C6" s="20" t="s">
        <v>24</v>
      </c>
      <c r="D6" s="21" t="s">
        <v>25</v>
      </c>
      <c r="E6" s="22" t="s">
        <v>26</v>
      </c>
      <c r="F6" s="23" t="s">
        <v>80</v>
      </c>
      <c r="G6" s="24"/>
      <c r="H6" s="22"/>
      <c r="I6" s="25" t="s">
        <v>27</v>
      </c>
      <c r="J6" s="26">
        <f t="shared" ref="J6:J21" si="0">G6*H6</f>
        <v>0</v>
      </c>
    </row>
    <row r="7" spans="1:10" ht="40.5" thickBot="1" x14ac:dyDescent="0.6">
      <c r="A7" s="174"/>
      <c r="B7" s="177"/>
      <c r="C7" s="27" t="s">
        <v>28</v>
      </c>
      <c r="D7" s="28" t="s">
        <v>25</v>
      </c>
      <c r="E7" s="29" t="s">
        <v>26</v>
      </c>
      <c r="F7" s="30" t="s">
        <v>29</v>
      </c>
      <c r="G7" s="31"/>
      <c r="H7" s="29"/>
      <c r="I7" s="32" t="s">
        <v>27</v>
      </c>
      <c r="J7" s="33">
        <f t="shared" si="0"/>
        <v>0</v>
      </c>
    </row>
    <row r="8" spans="1:10" ht="42" customHeight="1" x14ac:dyDescent="0.55000000000000004">
      <c r="A8" s="174"/>
      <c r="B8" s="177"/>
      <c r="C8" s="20" t="s">
        <v>30</v>
      </c>
      <c r="D8" s="21" t="s">
        <v>25</v>
      </c>
      <c r="E8" s="22" t="s">
        <v>26</v>
      </c>
      <c r="F8" s="23" t="s">
        <v>31</v>
      </c>
      <c r="G8" s="24"/>
      <c r="H8" s="22"/>
      <c r="I8" s="25" t="s">
        <v>27</v>
      </c>
      <c r="J8" s="26">
        <f t="shared" si="0"/>
        <v>0</v>
      </c>
    </row>
    <row r="9" spans="1:10" ht="36" customHeight="1" x14ac:dyDescent="0.55000000000000004">
      <c r="A9" s="174"/>
      <c r="B9" s="177"/>
      <c r="C9" s="27" t="s">
        <v>32</v>
      </c>
      <c r="D9" s="28" t="s">
        <v>25</v>
      </c>
      <c r="E9" s="29" t="s">
        <v>26</v>
      </c>
      <c r="F9" s="30" t="s">
        <v>33</v>
      </c>
      <c r="G9" s="31"/>
      <c r="H9" s="29"/>
      <c r="I9" s="32" t="s">
        <v>27</v>
      </c>
      <c r="J9" s="33">
        <f t="shared" si="0"/>
        <v>0</v>
      </c>
    </row>
    <row r="10" spans="1:10" ht="20" x14ac:dyDescent="0.55000000000000004">
      <c r="A10" s="174"/>
      <c r="B10" s="177"/>
      <c r="C10" s="186" t="s">
        <v>34</v>
      </c>
      <c r="D10" s="28" t="s">
        <v>35</v>
      </c>
      <c r="E10" s="29" t="s">
        <v>26</v>
      </c>
      <c r="F10" s="30" t="s">
        <v>36</v>
      </c>
      <c r="G10" s="31"/>
      <c r="H10" s="29"/>
      <c r="I10" s="32" t="s">
        <v>27</v>
      </c>
      <c r="J10" s="33">
        <f t="shared" si="0"/>
        <v>0</v>
      </c>
    </row>
    <row r="11" spans="1:10" ht="20" x14ac:dyDescent="0.55000000000000004">
      <c r="A11" s="174"/>
      <c r="B11" s="177"/>
      <c r="C11" s="187"/>
      <c r="D11" s="28" t="s">
        <v>35</v>
      </c>
      <c r="E11" s="29" t="s">
        <v>37</v>
      </c>
      <c r="F11" s="30" t="s">
        <v>38</v>
      </c>
      <c r="G11" s="31"/>
      <c r="H11" s="29"/>
      <c r="I11" s="32" t="s">
        <v>27</v>
      </c>
      <c r="J11" s="33">
        <f t="shared" si="0"/>
        <v>0</v>
      </c>
    </row>
    <row r="12" spans="1:10" ht="20" x14ac:dyDescent="0.55000000000000004">
      <c r="A12" s="174"/>
      <c r="B12" s="177"/>
      <c r="C12" s="187"/>
      <c r="D12" s="28" t="s">
        <v>35</v>
      </c>
      <c r="E12" s="29" t="s">
        <v>39</v>
      </c>
      <c r="F12" s="30" t="s">
        <v>40</v>
      </c>
      <c r="G12" s="31"/>
      <c r="H12" s="29"/>
      <c r="I12" s="32" t="s">
        <v>27</v>
      </c>
      <c r="J12" s="33">
        <f t="shared" si="0"/>
        <v>0</v>
      </c>
    </row>
    <row r="13" spans="1:10" ht="20" x14ac:dyDescent="0.55000000000000004">
      <c r="A13" s="174"/>
      <c r="B13" s="177"/>
      <c r="C13" s="187"/>
      <c r="D13" s="28" t="s">
        <v>35</v>
      </c>
      <c r="E13" s="29" t="s">
        <v>41</v>
      </c>
      <c r="F13" s="30" t="s">
        <v>42</v>
      </c>
      <c r="G13" s="31"/>
      <c r="H13" s="29"/>
      <c r="I13" s="32" t="s">
        <v>27</v>
      </c>
      <c r="J13" s="33">
        <f t="shared" si="0"/>
        <v>0</v>
      </c>
    </row>
    <row r="14" spans="1:10" ht="20" x14ac:dyDescent="0.55000000000000004">
      <c r="A14" s="174"/>
      <c r="B14" s="177"/>
      <c r="C14" s="187"/>
      <c r="D14" s="28" t="s">
        <v>35</v>
      </c>
      <c r="E14" s="29" t="s">
        <v>43</v>
      </c>
      <c r="F14" s="30" t="s">
        <v>81</v>
      </c>
      <c r="G14" s="31"/>
      <c r="H14" s="29"/>
      <c r="I14" s="32" t="s">
        <v>27</v>
      </c>
      <c r="J14" s="33">
        <f t="shared" si="0"/>
        <v>0</v>
      </c>
    </row>
    <row r="15" spans="1:10" ht="20" x14ac:dyDescent="0.55000000000000004">
      <c r="A15" s="174"/>
      <c r="B15" s="177"/>
      <c r="C15" s="186" t="s">
        <v>44</v>
      </c>
      <c r="D15" s="28" t="s">
        <v>82</v>
      </c>
      <c r="E15" s="29" t="s">
        <v>61</v>
      </c>
      <c r="F15" s="30" t="s">
        <v>45</v>
      </c>
      <c r="G15" s="31"/>
      <c r="H15" s="29"/>
      <c r="I15" s="32" t="s">
        <v>27</v>
      </c>
      <c r="J15" s="33">
        <f t="shared" si="0"/>
        <v>0</v>
      </c>
    </row>
    <row r="16" spans="1:10" ht="20" x14ac:dyDescent="0.55000000000000004">
      <c r="A16" s="174"/>
      <c r="B16" s="177"/>
      <c r="C16" s="187"/>
      <c r="D16" s="28" t="s">
        <v>35</v>
      </c>
      <c r="E16" s="29" t="s">
        <v>62</v>
      </c>
      <c r="F16" s="30" t="s">
        <v>46</v>
      </c>
      <c r="G16" s="31"/>
      <c r="H16" s="29"/>
      <c r="I16" s="32" t="s">
        <v>27</v>
      </c>
      <c r="J16" s="33">
        <f t="shared" si="0"/>
        <v>0</v>
      </c>
    </row>
    <row r="17" spans="1:10" ht="20" x14ac:dyDescent="0.55000000000000004">
      <c r="A17" s="174"/>
      <c r="B17" s="177"/>
      <c r="C17" s="187"/>
      <c r="D17" s="28" t="s">
        <v>35</v>
      </c>
      <c r="E17" s="29" t="s">
        <v>63</v>
      </c>
      <c r="F17" s="30" t="s">
        <v>83</v>
      </c>
      <c r="G17" s="31"/>
      <c r="H17" s="29"/>
      <c r="I17" s="32" t="s">
        <v>27</v>
      </c>
      <c r="J17" s="33">
        <f t="shared" si="0"/>
        <v>0</v>
      </c>
    </row>
    <row r="18" spans="1:10" ht="20" x14ac:dyDescent="0.55000000000000004">
      <c r="A18" s="174"/>
      <c r="B18" s="177"/>
      <c r="C18" s="187"/>
      <c r="D18" s="28" t="s">
        <v>35</v>
      </c>
      <c r="E18" s="29" t="s">
        <v>64</v>
      </c>
      <c r="F18" s="30" t="s">
        <v>84</v>
      </c>
      <c r="G18" s="31"/>
      <c r="H18" s="29"/>
      <c r="I18" s="32" t="s">
        <v>27</v>
      </c>
      <c r="J18" s="33">
        <f t="shared" si="0"/>
        <v>0</v>
      </c>
    </row>
    <row r="19" spans="1:10" ht="20" x14ac:dyDescent="0.55000000000000004">
      <c r="A19" s="174"/>
      <c r="B19" s="177"/>
      <c r="C19" s="187"/>
      <c r="D19" s="28" t="s">
        <v>85</v>
      </c>
      <c r="E19" s="29" t="s">
        <v>65</v>
      </c>
      <c r="F19" s="30" t="s">
        <v>47</v>
      </c>
      <c r="G19" s="31"/>
      <c r="H19" s="29"/>
      <c r="I19" s="32" t="s">
        <v>27</v>
      </c>
      <c r="J19" s="33">
        <f t="shared" si="0"/>
        <v>0</v>
      </c>
    </row>
    <row r="20" spans="1:10" ht="20" x14ac:dyDescent="0.55000000000000004">
      <c r="A20" s="174"/>
      <c r="B20" s="177"/>
      <c r="C20" s="187"/>
      <c r="D20" s="28" t="s">
        <v>51</v>
      </c>
      <c r="E20" s="29" t="s">
        <v>66</v>
      </c>
      <c r="F20" s="30" t="s">
        <v>48</v>
      </c>
      <c r="G20" s="31"/>
      <c r="H20" s="29"/>
      <c r="I20" s="32" t="s">
        <v>27</v>
      </c>
      <c r="J20" s="33">
        <f t="shared" si="0"/>
        <v>0</v>
      </c>
    </row>
    <row r="21" spans="1:10" ht="20" x14ac:dyDescent="0.55000000000000004">
      <c r="A21" s="174"/>
      <c r="B21" s="177"/>
      <c r="C21" s="188"/>
      <c r="D21" s="28" t="s">
        <v>85</v>
      </c>
      <c r="E21" s="29" t="s">
        <v>86</v>
      </c>
      <c r="F21" s="30" t="s">
        <v>49</v>
      </c>
      <c r="G21" s="31"/>
      <c r="H21" s="29"/>
      <c r="I21" s="32" t="s">
        <v>27</v>
      </c>
      <c r="J21" s="33">
        <f t="shared" si="0"/>
        <v>0</v>
      </c>
    </row>
    <row r="22" spans="1:10" ht="20" x14ac:dyDescent="0.55000000000000004">
      <c r="A22" s="174"/>
      <c r="B22" s="177"/>
      <c r="C22" s="30" t="s">
        <v>50</v>
      </c>
      <c r="D22" s="28" t="s">
        <v>87</v>
      </c>
      <c r="E22" s="29" t="s">
        <v>61</v>
      </c>
      <c r="F22" s="30" t="s">
        <v>52</v>
      </c>
      <c r="G22" s="31"/>
      <c r="H22" s="29"/>
      <c r="I22" s="32" t="s">
        <v>27</v>
      </c>
      <c r="J22" s="33">
        <f>G22*H22</f>
        <v>0</v>
      </c>
    </row>
    <row r="23" spans="1:10" ht="18" customHeight="1" x14ac:dyDescent="0.55000000000000004">
      <c r="A23" s="174"/>
      <c r="B23" s="177"/>
      <c r="C23" s="34" t="s">
        <v>53</v>
      </c>
      <c r="D23" s="35"/>
      <c r="E23" s="36" t="s">
        <v>26</v>
      </c>
      <c r="F23" s="34"/>
      <c r="G23" s="37"/>
      <c r="H23" s="36"/>
      <c r="I23" s="38" t="s">
        <v>27</v>
      </c>
      <c r="J23" s="39"/>
    </row>
    <row r="24" spans="1:10" ht="18" customHeight="1" x14ac:dyDescent="0.55000000000000004">
      <c r="A24" s="174"/>
      <c r="B24" s="177"/>
      <c r="C24" s="40"/>
      <c r="D24" s="41"/>
      <c r="E24" s="42" t="s">
        <v>37</v>
      </c>
      <c r="F24" s="40"/>
      <c r="G24" s="43"/>
      <c r="H24" s="42"/>
      <c r="I24" s="44" t="s">
        <v>27</v>
      </c>
      <c r="J24" s="45"/>
    </row>
    <row r="25" spans="1:10" ht="18" customHeight="1" x14ac:dyDescent="0.55000000000000004">
      <c r="A25" s="174"/>
      <c r="B25" s="177"/>
      <c r="C25" s="40"/>
      <c r="D25" s="41"/>
      <c r="E25" s="42" t="s">
        <v>39</v>
      </c>
      <c r="F25" s="40"/>
      <c r="G25" s="43"/>
      <c r="H25" s="42"/>
      <c r="I25" s="44" t="s">
        <v>27</v>
      </c>
      <c r="J25" s="45"/>
    </row>
    <row r="26" spans="1:10" ht="18" customHeight="1" x14ac:dyDescent="0.55000000000000004">
      <c r="A26" s="174"/>
      <c r="B26" s="177"/>
      <c r="C26" s="46"/>
      <c r="D26" s="47"/>
      <c r="E26" s="48" t="s">
        <v>41</v>
      </c>
      <c r="F26" s="46"/>
      <c r="G26" s="49"/>
      <c r="H26" s="48"/>
      <c r="I26" s="50" t="s">
        <v>27</v>
      </c>
      <c r="J26" s="51"/>
    </row>
    <row r="27" spans="1:10" ht="18" customHeight="1" thickBot="1" x14ac:dyDescent="0.6">
      <c r="A27" s="175"/>
      <c r="B27" s="178"/>
      <c r="C27" s="179" t="s">
        <v>54</v>
      </c>
      <c r="D27" s="179"/>
      <c r="E27" s="179"/>
      <c r="F27" s="179"/>
      <c r="G27" s="179"/>
      <c r="H27" s="179"/>
      <c r="I27" s="180"/>
      <c r="J27" s="52">
        <f>SUM(J6:J26)</f>
        <v>0</v>
      </c>
    </row>
    <row r="28" spans="1:10" ht="27.65" customHeight="1" thickBot="1" x14ac:dyDescent="0.6">
      <c r="A28" s="163" t="s">
        <v>55</v>
      </c>
      <c r="B28" s="164"/>
      <c r="C28" s="164"/>
      <c r="D28" s="164"/>
      <c r="E28" s="164"/>
      <c r="F28" s="164"/>
      <c r="G28" s="53"/>
      <c r="H28" s="53"/>
      <c r="I28" s="53"/>
      <c r="J28" s="54"/>
    </row>
    <row r="29" spans="1:10" ht="20.5" thickBot="1" x14ac:dyDescent="0.6">
      <c r="A29" s="171" t="s">
        <v>16</v>
      </c>
      <c r="B29" s="172"/>
      <c r="C29" s="14" t="s">
        <v>17</v>
      </c>
      <c r="D29" s="15" t="s">
        <v>18</v>
      </c>
      <c r="E29" s="16"/>
      <c r="F29" s="14" t="s">
        <v>19</v>
      </c>
      <c r="G29" s="17" t="s">
        <v>20</v>
      </c>
      <c r="H29" s="18" t="s">
        <v>56</v>
      </c>
      <c r="I29" s="93" t="s">
        <v>57</v>
      </c>
      <c r="J29" s="19" t="s">
        <v>23</v>
      </c>
    </row>
    <row r="30" spans="1:10" ht="18" customHeight="1" x14ac:dyDescent="0.55000000000000004">
      <c r="A30" s="165" t="s">
        <v>9</v>
      </c>
      <c r="B30" s="166"/>
      <c r="C30" s="182" t="s">
        <v>58</v>
      </c>
      <c r="D30" s="55" t="s">
        <v>59</v>
      </c>
      <c r="E30" s="56"/>
      <c r="F30" s="57" t="s">
        <v>60</v>
      </c>
      <c r="G30" s="58"/>
      <c r="H30" s="59"/>
      <c r="I30" s="94"/>
      <c r="J30" s="60"/>
    </row>
    <row r="31" spans="1:10" ht="18" customHeight="1" x14ac:dyDescent="0.55000000000000004">
      <c r="A31" s="167"/>
      <c r="B31" s="168"/>
      <c r="C31" s="181"/>
      <c r="D31" s="62" t="s">
        <v>59</v>
      </c>
      <c r="E31" s="63" t="s">
        <v>61</v>
      </c>
      <c r="F31" s="64"/>
      <c r="G31" s="65"/>
      <c r="H31" s="44"/>
      <c r="I31" s="95">
        <v>43</v>
      </c>
      <c r="J31" s="45">
        <f>G31*H31*I31</f>
        <v>0</v>
      </c>
    </row>
    <row r="32" spans="1:10" ht="18" customHeight="1" x14ac:dyDescent="0.55000000000000004">
      <c r="A32" s="167"/>
      <c r="B32" s="168"/>
      <c r="C32" s="181"/>
      <c r="D32" s="62" t="s">
        <v>59</v>
      </c>
      <c r="E32" s="63" t="s">
        <v>62</v>
      </c>
      <c r="F32" s="64"/>
      <c r="G32" s="65"/>
      <c r="H32" s="44"/>
      <c r="I32" s="95">
        <v>43</v>
      </c>
      <c r="J32" s="45">
        <f t="shared" ref="J32:J36" si="1">G32*H32*I32</f>
        <v>0</v>
      </c>
    </row>
    <row r="33" spans="1:10" ht="18" customHeight="1" x14ac:dyDescent="0.55000000000000004">
      <c r="A33" s="167"/>
      <c r="B33" s="168"/>
      <c r="C33" s="181"/>
      <c r="D33" s="62" t="s">
        <v>59</v>
      </c>
      <c r="E33" s="63" t="s">
        <v>63</v>
      </c>
      <c r="F33" s="64"/>
      <c r="G33" s="65"/>
      <c r="H33" s="44"/>
      <c r="I33" s="95">
        <v>43</v>
      </c>
      <c r="J33" s="45">
        <f>G33*H33*I33</f>
        <v>0</v>
      </c>
    </row>
    <row r="34" spans="1:10" ht="18" customHeight="1" x14ac:dyDescent="0.55000000000000004">
      <c r="A34" s="167"/>
      <c r="B34" s="168"/>
      <c r="C34" s="181"/>
      <c r="D34" s="62" t="s">
        <v>59</v>
      </c>
      <c r="E34" s="63" t="s">
        <v>64</v>
      </c>
      <c r="F34" s="64"/>
      <c r="G34" s="65"/>
      <c r="H34" s="44"/>
      <c r="I34" s="95">
        <v>43</v>
      </c>
      <c r="J34" s="45">
        <f t="shared" si="1"/>
        <v>0</v>
      </c>
    </row>
    <row r="35" spans="1:10" ht="18" customHeight="1" x14ac:dyDescent="0.55000000000000004">
      <c r="A35" s="167"/>
      <c r="B35" s="168"/>
      <c r="C35" s="181"/>
      <c r="D35" s="62" t="s">
        <v>59</v>
      </c>
      <c r="E35" s="63" t="s">
        <v>65</v>
      </c>
      <c r="F35" s="64"/>
      <c r="G35" s="65"/>
      <c r="H35" s="44"/>
      <c r="I35" s="95">
        <v>43</v>
      </c>
      <c r="J35" s="45">
        <f t="shared" si="1"/>
        <v>0</v>
      </c>
    </row>
    <row r="36" spans="1:10" ht="18" customHeight="1" x14ac:dyDescent="0.55000000000000004">
      <c r="A36" s="167"/>
      <c r="B36" s="168"/>
      <c r="C36" s="181"/>
      <c r="D36" s="62" t="s">
        <v>59</v>
      </c>
      <c r="E36" s="63" t="s">
        <v>66</v>
      </c>
      <c r="F36" s="64"/>
      <c r="G36" s="65"/>
      <c r="H36" s="44"/>
      <c r="I36" s="95">
        <v>43</v>
      </c>
      <c r="J36" s="45">
        <f t="shared" si="1"/>
        <v>0</v>
      </c>
    </row>
    <row r="37" spans="1:10" ht="18" customHeight="1" x14ac:dyDescent="0.55000000000000004">
      <c r="A37" s="167"/>
      <c r="B37" s="168"/>
      <c r="C37" s="189" t="s">
        <v>67</v>
      </c>
      <c r="D37" s="66" t="s">
        <v>68</v>
      </c>
      <c r="E37" s="67"/>
      <c r="F37" s="68" t="s">
        <v>60</v>
      </c>
      <c r="G37" s="69"/>
      <c r="H37" s="70"/>
      <c r="I37" s="96"/>
      <c r="J37" s="71"/>
    </row>
    <row r="38" spans="1:10" ht="18" customHeight="1" x14ac:dyDescent="0.55000000000000004">
      <c r="A38" s="167"/>
      <c r="B38" s="168"/>
      <c r="C38" s="181"/>
      <c r="D38" s="72" t="s">
        <v>68</v>
      </c>
      <c r="E38" s="63" t="s">
        <v>26</v>
      </c>
      <c r="F38" s="64"/>
      <c r="G38" s="65"/>
      <c r="H38" s="44"/>
      <c r="I38" s="95">
        <v>184</v>
      </c>
      <c r="J38" s="45">
        <f t="shared" ref="J38:J43" si="2">G38*H38*I38</f>
        <v>0</v>
      </c>
    </row>
    <row r="39" spans="1:10" ht="18" customHeight="1" x14ac:dyDescent="0.55000000000000004">
      <c r="A39" s="167"/>
      <c r="B39" s="168"/>
      <c r="C39" s="181"/>
      <c r="D39" s="72" t="s">
        <v>68</v>
      </c>
      <c r="E39" s="63" t="s">
        <v>62</v>
      </c>
      <c r="F39" s="64"/>
      <c r="G39" s="65"/>
      <c r="H39" s="44"/>
      <c r="I39" s="95">
        <v>184</v>
      </c>
      <c r="J39" s="45">
        <f t="shared" si="2"/>
        <v>0</v>
      </c>
    </row>
    <row r="40" spans="1:10" ht="18" customHeight="1" x14ac:dyDescent="0.55000000000000004">
      <c r="A40" s="167"/>
      <c r="B40" s="168"/>
      <c r="C40" s="181"/>
      <c r="D40" s="72" t="s">
        <v>68</v>
      </c>
      <c r="E40" s="63" t="s">
        <v>63</v>
      </c>
      <c r="F40" s="64"/>
      <c r="G40" s="65"/>
      <c r="H40" s="44"/>
      <c r="I40" s="95">
        <v>184</v>
      </c>
      <c r="J40" s="45">
        <f t="shared" si="2"/>
        <v>0</v>
      </c>
    </row>
    <row r="41" spans="1:10" ht="18" customHeight="1" x14ac:dyDescent="0.55000000000000004">
      <c r="A41" s="167"/>
      <c r="B41" s="168"/>
      <c r="C41" s="181"/>
      <c r="D41" s="72" t="s">
        <v>68</v>
      </c>
      <c r="E41" s="63" t="s">
        <v>64</v>
      </c>
      <c r="F41" s="64"/>
      <c r="G41" s="65"/>
      <c r="H41" s="44"/>
      <c r="I41" s="95">
        <v>184</v>
      </c>
      <c r="J41" s="45">
        <f t="shared" si="2"/>
        <v>0</v>
      </c>
    </row>
    <row r="42" spans="1:10" ht="18" customHeight="1" x14ac:dyDescent="0.55000000000000004">
      <c r="A42" s="167"/>
      <c r="B42" s="168"/>
      <c r="C42" s="181"/>
      <c r="D42" s="72" t="s">
        <v>68</v>
      </c>
      <c r="E42" s="63" t="s">
        <v>43</v>
      </c>
      <c r="F42" s="64"/>
      <c r="G42" s="65"/>
      <c r="H42" s="44"/>
      <c r="I42" s="95">
        <v>184</v>
      </c>
      <c r="J42" s="45">
        <f t="shared" si="2"/>
        <v>0</v>
      </c>
    </row>
    <row r="43" spans="1:10" ht="18" customHeight="1" x14ac:dyDescent="0.55000000000000004">
      <c r="A43" s="167"/>
      <c r="B43" s="168"/>
      <c r="C43" s="190"/>
      <c r="D43" s="73" t="s">
        <v>68</v>
      </c>
      <c r="E43" s="74" t="s">
        <v>66</v>
      </c>
      <c r="F43" s="75"/>
      <c r="G43" s="76"/>
      <c r="H43" s="50"/>
      <c r="I43" s="97">
        <v>184</v>
      </c>
      <c r="J43" s="51">
        <f t="shared" si="2"/>
        <v>0</v>
      </c>
    </row>
    <row r="44" spans="1:10" ht="18" customHeight="1" x14ac:dyDescent="0.55000000000000004">
      <c r="A44" s="167"/>
      <c r="B44" s="168"/>
      <c r="C44" s="181" t="s">
        <v>69</v>
      </c>
      <c r="D44" s="62" t="s">
        <v>70</v>
      </c>
      <c r="E44" s="77"/>
      <c r="F44" s="78" t="s">
        <v>60</v>
      </c>
      <c r="G44" s="79"/>
      <c r="H44" s="80"/>
      <c r="I44" s="98"/>
      <c r="J44" s="81"/>
    </row>
    <row r="45" spans="1:10" ht="18" customHeight="1" x14ac:dyDescent="0.55000000000000004">
      <c r="A45" s="167"/>
      <c r="B45" s="168"/>
      <c r="C45" s="181"/>
      <c r="D45" s="62" t="s">
        <v>70</v>
      </c>
      <c r="E45" s="63" t="s">
        <v>26</v>
      </c>
      <c r="F45" s="64"/>
      <c r="G45" s="65"/>
      <c r="H45" s="44"/>
      <c r="I45" s="95">
        <v>18</v>
      </c>
      <c r="J45" s="45">
        <f t="shared" ref="J45:J50" si="3">G45*H45*I45</f>
        <v>0</v>
      </c>
    </row>
    <row r="46" spans="1:10" ht="18" customHeight="1" x14ac:dyDescent="0.55000000000000004">
      <c r="A46" s="167"/>
      <c r="B46" s="168"/>
      <c r="C46" s="181"/>
      <c r="D46" s="62" t="s">
        <v>70</v>
      </c>
      <c r="E46" s="63" t="s">
        <v>37</v>
      </c>
      <c r="F46" s="64"/>
      <c r="G46" s="65"/>
      <c r="H46" s="44"/>
      <c r="I46" s="95">
        <v>18</v>
      </c>
      <c r="J46" s="45">
        <f t="shared" si="3"/>
        <v>0</v>
      </c>
    </row>
    <row r="47" spans="1:10" ht="18" customHeight="1" x14ac:dyDescent="0.55000000000000004">
      <c r="A47" s="167"/>
      <c r="B47" s="168"/>
      <c r="C47" s="181"/>
      <c r="D47" s="62" t="s">
        <v>70</v>
      </c>
      <c r="E47" s="63" t="s">
        <v>63</v>
      </c>
      <c r="F47" s="64"/>
      <c r="G47" s="65"/>
      <c r="H47" s="44"/>
      <c r="I47" s="95">
        <v>18</v>
      </c>
      <c r="J47" s="45">
        <f t="shared" si="3"/>
        <v>0</v>
      </c>
    </row>
    <row r="48" spans="1:10" ht="18" customHeight="1" x14ac:dyDescent="0.55000000000000004">
      <c r="A48" s="167"/>
      <c r="B48" s="168"/>
      <c r="C48" s="181"/>
      <c r="D48" s="62" t="s">
        <v>70</v>
      </c>
      <c r="E48" s="63" t="s">
        <v>64</v>
      </c>
      <c r="F48" s="64"/>
      <c r="G48" s="65"/>
      <c r="H48" s="44"/>
      <c r="I48" s="95">
        <v>18</v>
      </c>
      <c r="J48" s="45">
        <f t="shared" si="3"/>
        <v>0</v>
      </c>
    </row>
    <row r="49" spans="1:10" ht="18" customHeight="1" x14ac:dyDescent="0.55000000000000004">
      <c r="A49" s="167"/>
      <c r="B49" s="168"/>
      <c r="C49" s="181"/>
      <c r="D49" s="62" t="s">
        <v>70</v>
      </c>
      <c r="E49" s="63" t="s">
        <v>65</v>
      </c>
      <c r="F49" s="64"/>
      <c r="G49" s="65"/>
      <c r="H49" s="44"/>
      <c r="I49" s="95">
        <v>18</v>
      </c>
      <c r="J49" s="45">
        <f t="shared" si="3"/>
        <v>0</v>
      </c>
    </row>
    <row r="50" spans="1:10" ht="18" customHeight="1" x14ac:dyDescent="0.55000000000000004">
      <c r="A50" s="167"/>
      <c r="B50" s="168"/>
      <c r="C50" s="181"/>
      <c r="D50" s="62" t="s">
        <v>70</v>
      </c>
      <c r="E50" s="63" t="s">
        <v>66</v>
      </c>
      <c r="F50" s="64"/>
      <c r="G50" s="65"/>
      <c r="H50" s="44"/>
      <c r="I50" s="95">
        <v>18</v>
      </c>
      <c r="J50" s="45">
        <f t="shared" si="3"/>
        <v>0</v>
      </c>
    </row>
    <row r="51" spans="1:10" ht="18" customHeight="1" x14ac:dyDescent="0.55000000000000004">
      <c r="A51" s="167"/>
      <c r="B51" s="168"/>
      <c r="C51" s="61" t="s">
        <v>71</v>
      </c>
      <c r="D51" s="62"/>
      <c r="E51" s="82"/>
      <c r="F51" s="83"/>
      <c r="G51" s="84"/>
      <c r="H51" s="85"/>
      <c r="I51" s="99" t="s">
        <v>27</v>
      </c>
      <c r="J51" s="86"/>
    </row>
    <row r="52" spans="1:10" ht="20.5" thickBot="1" x14ac:dyDescent="0.6">
      <c r="A52" s="169"/>
      <c r="B52" s="170"/>
      <c r="C52" s="179" t="s">
        <v>72</v>
      </c>
      <c r="D52" s="179"/>
      <c r="E52" s="179"/>
      <c r="F52" s="179"/>
      <c r="G52" s="179"/>
      <c r="H52" s="179"/>
      <c r="I52" s="180"/>
      <c r="J52" s="52">
        <f>SUM(J30:J51)</f>
        <v>0</v>
      </c>
    </row>
    <row r="53" spans="1:10" ht="23.5" customHeight="1" thickBot="1" x14ac:dyDescent="0.6">
      <c r="A53" s="183" t="s">
        <v>73</v>
      </c>
      <c r="B53" s="184"/>
      <c r="C53" s="184"/>
      <c r="D53" s="184"/>
      <c r="E53" s="184"/>
      <c r="F53" s="184"/>
      <c r="G53" s="184"/>
      <c r="H53" s="184"/>
      <c r="I53" s="185"/>
      <c r="J53" s="87">
        <f>SUM(J27,J52)</f>
        <v>0</v>
      </c>
    </row>
    <row r="54" spans="1:10" ht="20.5" thickBot="1" x14ac:dyDescent="0.6">
      <c r="A54" s="160" t="s">
        <v>74</v>
      </c>
      <c r="B54" s="161"/>
      <c r="C54" s="161"/>
      <c r="D54" s="161"/>
      <c r="E54" s="161"/>
      <c r="F54" s="161"/>
      <c r="G54" s="161"/>
      <c r="H54" s="161"/>
      <c r="I54" s="162"/>
      <c r="J54" s="88">
        <f>SUM(J53:J53)*0.1</f>
        <v>0</v>
      </c>
    </row>
    <row r="55" spans="1:10" ht="20.5" thickBot="1" x14ac:dyDescent="0.6">
      <c r="A55" s="160" t="s">
        <v>75</v>
      </c>
      <c r="B55" s="161"/>
      <c r="C55" s="161"/>
      <c r="D55" s="161"/>
      <c r="E55" s="161"/>
      <c r="F55" s="161"/>
      <c r="G55" s="161"/>
      <c r="H55" s="161"/>
      <c r="I55" s="162"/>
      <c r="J55" s="89">
        <f>SUM(J53:J54)</f>
        <v>0</v>
      </c>
    </row>
    <row r="56" spans="1:10" x14ac:dyDescent="0.55000000000000004">
      <c r="B56" s="90" t="s">
        <v>76</v>
      </c>
      <c r="D56" s="9"/>
    </row>
    <row r="57" spans="1:10" x14ac:dyDescent="0.55000000000000004">
      <c r="B57" s="90" t="s">
        <v>77</v>
      </c>
      <c r="D57" s="9"/>
    </row>
    <row r="58" spans="1:10" x14ac:dyDescent="0.55000000000000004">
      <c r="B58" s="90" t="s">
        <v>78</v>
      </c>
      <c r="D58" s="9"/>
    </row>
    <row r="59" spans="1:10" x14ac:dyDescent="0.55000000000000004">
      <c r="B59" s="90" t="s">
        <v>79</v>
      </c>
      <c r="C59" s="92"/>
      <c r="D59" s="92"/>
    </row>
    <row r="60" spans="1:10" x14ac:dyDescent="0.55000000000000004">
      <c r="B60" s="90"/>
      <c r="C60" s="92"/>
      <c r="D60" s="92"/>
    </row>
    <row r="61" spans="1:10" x14ac:dyDescent="0.55000000000000004">
      <c r="B61" s="90"/>
      <c r="C61" s="92"/>
      <c r="D61" s="92"/>
    </row>
    <row r="62" spans="1:10" x14ac:dyDescent="0.55000000000000004">
      <c r="B62" s="90"/>
      <c r="D62" s="9"/>
    </row>
    <row r="63" spans="1:10" x14ac:dyDescent="0.55000000000000004">
      <c r="B63" s="90"/>
      <c r="D63" s="9"/>
    </row>
  </sheetData>
  <mergeCells count="18">
    <mergeCell ref="B2:J2"/>
    <mergeCell ref="C27:I27"/>
    <mergeCell ref="C15:C21"/>
    <mergeCell ref="C10:C14"/>
    <mergeCell ref="C37:C43"/>
    <mergeCell ref="A54:I54"/>
    <mergeCell ref="A55:I55"/>
    <mergeCell ref="A4:F4"/>
    <mergeCell ref="A28:F28"/>
    <mergeCell ref="A30:B52"/>
    <mergeCell ref="A29:B29"/>
    <mergeCell ref="A6:A27"/>
    <mergeCell ref="B6:B27"/>
    <mergeCell ref="A5:B5"/>
    <mergeCell ref="C52:I52"/>
    <mergeCell ref="C44:C50"/>
    <mergeCell ref="C30:C36"/>
    <mergeCell ref="A53:I53"/>
  </mergeCells>
  <phoneticPr fontId="1"/>
  <pageMargins left="0.25" right="0.25" top="0.75" bottom="0.75" header="0.3" footer="0.3"/>
  <pageSetup paperSize="9" scale="60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929416-3665-4dd3-8d32-e94ff91926d8">
      <Terms xmlns="http://schemas.microsoft.com/office/infopath/2007/PartnerControls"/>
    </lcf76f155ced4ddcb4097134ff3c332f>
    <TaxCatchAll xmlns="0a8b2438-981d-4c0a-8469-de24ae4ce83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198B3A517B6442982488DA0BBCCF6A" ma:contentTypeVersion="17" ma:contentTypeDescription="新しいドキュメントを作成します。" ma:contentTypeScope="" ma:versionID="42a6af29baec7830b495388a65d8e4ae">
  <xsd:schema xmlns:xsd="http://www.w3.org/2001/XMLSchema" xmlns:xs="http://www.w3.org/2001/XMLSchema" xmlns:p="http://schemas.microsoft.com/office/2006/metadata/properties" xmlns:ns2="4c929416-3665-4dd3-8d32-e94ff91926d8" xmlns:ns3="0a8b2438-981d-4c0a-8469-de24ae4ce83f" targetNamespace="http://schemas.microsoft.com/office/2006/metadata/properties" ma:root="true" ma:fieldsID="ddeefd059241b47ddc5639484ec8bbb7" ns2:_="" ns3:_="">
    <xsd:import namespace="4c929416-3665-4dd3-8d32-e94ff91926d8"/>
    <xsd:import namespace="0a8b2438-981d-4c0a-8469-de24ae4ce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29416-3665-4dd3-8d32-e94ff91926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8b2438-981d-4c0a-8469-de24ae4ce83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ff00e69-b31b-458d-bfc0-52adb41e39e8}" ma:internalName="TaxCatchAll" ma:showField="CatchAllData" ma:web="0a8b2438-981d-4c0a-8469-de24ae4ce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988E9B-FED1-4C05-8BFC-D5AC7AC8A5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AFF481-00A2-46A1-A5EC-081552121567}">
  <ds:schemaRefs>
    <ds:schemaRef ds:uri="http://schemas.microsoft.com/office/2006/metadata/properties"/>
    <ds:schemaRef ds:uri="http://schemas.microsoft.com/office/infopath/2007/PartnerControls"/>
    <ds:schemaRef ds:uri="4c929416-3665-4dd3-8d32-e94ff91926d8"/>
    <ds:schemaRef ds:uri="0a8b2438-981d-4c0a-8469-de24ae4ce83f"/>
  </ds:schemaRefs>
</ds:datastoreItem>
</file>

<file path=customXml/itemProps3.xml><?xml version="1.0" encoding="utf-8"?>
<ds:datastoreItem xmlns:ds="http://schemas.openxmlformats.org/officeDocument/2006/customXml" ds:itemID="{43FED801-02A3-431E-A573-D42612F6CE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29416-3665-4dd3-8d32-e94ff91926d8"/>
    <ds:schemaRef ds:uri="0a8b2438-981d-4c0a-8469-de24ae4ce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応募金額提案書</vt:lpstr>
      <vt:lpstr>応募金額内訳書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2023-05-22T23:40:05Z</dcterms:created>
  <dcterms:modified xsi:type="dcterms:W3CDTF">2023-08-21T09:33:00Z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0x010100AA198B3A517B6442982488DA0BBCCF6A</vt:lpwstr>
  </property>
  <property fmtid="{D5CDD505-2E9C-101B-9397-08002B2CF9AE}" pid="3" name="MediaServiceImageTags">
    <vt:lpwstr/>
  </property>
</Properties>
</file>